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30" yWindow="15" windowWidth="9705" windowHeight="11640" activeTab="1"/>
  </bookViews>
  <sheets>
    <sheet name="Codebook" sheetId="1" r:id="rId1"/>
    <sheet name="Summary Information" sheetId="2" r:id="rId2"/>
    <sheet name="Continent Totals" sheetId="3" r:id="rId3"/>
  </sheets>
  <definedNames>
    <definedName name="_xlnm.Print_Titles" localSheetId="2">'Continent Totals'!$C:$C,'Continent Totals'!$1:$1</definedName>
    <definedName name="_xlnm.Print_Titles" localSheetId="1">'Summary Information'!$A:$A,'Summary Information'!$1:$1</definedName>
  </definedNames>
  <calcPr fullCalcOnLoad="1"/>
</workbook>
</file>

<file path=xl/sharedStrings.xml><?xml version="1.0" encoding="utf-8"?>
<sst xmlns="http://schemas.openxmlformats.org/spreadsheetml/2006/main" count="3501" uniqueCount="1998">
  <si>
    <t>Diff95</t>
  </si>
  <si>
    <t xml:space="preserve">LevelUsed (Avg) </t>
  </si>
  <si>
    <t xml:space="preserve">RefYearFirst (Avg) </t>
  </si>
  <si>
    <t xml:space="preserve">RefYearLast (Avg) </t>
  </si>
  <si>
    <t>Percent difference between country estimate from source data and the UN estimate for 1995.  This percentage is calculated based on the difference between P95E and UN_P95; it was used to adjust the administrative unit population counts from each data provider so that they summed to the same total as the UN estimate for producing the UN adjusted population grids.</t>
  </si>
  <si>
    <t>Arrondissements</t>
  </si>
  <si>
    <t>Institute Geographique National.Carte Touristique Guyane au 1:500000. 1995</t>
  </si>
  <si>
    <r>
      <t xml:space="preserve">Institute National de la Statistique et des Etudes Economiques, INSEE.  Tableux Economiques Régionaux. Guyane, 1990, and 1999; </t>
    </r>
    <r>
      <rPr>
        <sz val="7"/>
        <color indexed="12"/>
        <rFont val="Arial"/>
        <family val="2"/>
      </rPr>
      <t>www.recensement.insee.fr.</t>
    </r>
  </si>
  <si>
    <t>Guyana Bureau of Statistics, 1991.</t>
  </si>
  <si>
    <t xml:space="preserve">Poverty and inequality in Vietnam : spatial patterns and geographic determinants
Minot, Nicholas; Baulch, Bob; Epprecht, Michael. 2003. International Food Policy Research Institute (IFPRI): Washington, D.C. </t>
  </si>
  <si>
    <t>Completed Census Results of The Population and Housing Census. [1.4.1999].
Whole Country. General Statistics Office - Vietnam, Central Data Processing
Centre. Version 1.0, August 2001. The Population and Labour Statistics
Department of GSO</t>
  </si>
  <si>
    <t>Extrapolated to target years based on base year (1999) and UN rates.</t>
  </si>
  <si>
    <r>
      <t xml:space="preserve">Census Enumerator Area (EA) population data source (1998): National Statistical Office, Zomba, Malawi: 1998. Malawi Population and Housing Census </t>
    </r>
    <r>
      <rPr>
        <sz val="7"/>
        <color indexed="12"/>
        <rFont val="Arial"/>
        <family val="2"/>
      </rPr>
      <t>http://www.nso.malawi.ne</t>
    </r>
    <r>
      <rPr>
        <sz val="7"/>
        <rFont val="Arial"/>
        <family val="2"/>
      </rPr>
      <t>t. International Food Policy Research Institute, provided EA shape files with 1998 population data. District intercensal growth rate source from the 1998 Population and Housing Census: Analytical Report, Table 1.2: National Statistical Office of Malawi</t>
    </r>
    <r>
      <rPr>
        <sz val="7"/>
        <color indexed="12"/>
        <rFont val="Arial"/>
        <family val="2"/>
      </rPr>
      <t xml:space="preserve"> http://www.nso.malawi.net/data_on_line/demography/census_98/analytical_report.pdf</t>
    </r>
  </si>
  <si>
    <t>World Health Organization population data provided by the Information Food Security Analysis Unit of Somalia, FSA</t>
  </si>
  <si>
    <t xml:space="preserve">Population data were extrapolated to target years using a county (administrative level 3) growth rate calculated between the years 1990 and 2000.  A 5% rate cap was applied to select units.  The 2000 population data was missing for the administrative 3 level unit of Mangyadachaidan.  A population growth rate was calculated using 1990 and 1995 Mangyadachaida population estimates.  The 1995 data was then extrapolated to target years. </t>
  </si>
  <si>
    <t>Tahsil</t>
  </si>
  <si>
    <r>
      <t xml:space="preserve">Tahsil Digital Map of India purchased from ML Infomap Private Limited: </t>
    </r>
    <r>
      <rPr>
        <sz val="7"/>
        <color indexed="12"/>
        <rFont val="Arial"/>
        <family val="2"/>
      </rPr>
      <t>http://www.mlinfomap.com/</t>
    </r>
    <r>
      <rPr>
        <sz val="7"/>
        <rFont val="Arial"/>
        <family val="2"/>
      </rPr>
      <t>.  
Original 2001 data source cited as: National Atlas and Thematic Mapping Organization (NATMO) and the Survey of India (SOI), and the Census of India.
Original 1991 data source cited as: National Atlas and Thematic Mapping Organization (NATMO) and the Survey of India (SOI).</t>
    </r>
  </si>
  <si>
    <r>
      <t xml:space="preserve">1991 and 2001 population data were purchased from ML Infomap Private Limited, http://www.mlinfomap.com/.  
Original 2001 data source cited as: Provisional population tables; Census of India 2001-district-wise for each State and
Rural-Urban Distribution of population.  2001 state population totals for growth rates from: </t>
    </r>
    <r>
      <rPr>
        <sz val="7"/>
        <color indexed="12"/>
        <rFont val="Arial"/>
        <family val="2"/>
      </rPr>
      <t>http://www.censusindia.net/cendata1/index2.html?pa=1=%20Rate91_01</t>
    </r>
    <r>
      <rPr>
        <sz val="7"/>
        <rFont val="Arial"/>
        <family val="2"/>
      </rPr>
      <t xml:space="preserve">
Original 1991 data source cited as: Census of India, state, district and town level population statistics for 1991 provided by the office of the Registrar General and Census Commissioner, India. 19911 state population totals for growth rates from: </t>
    </r>
    <r>
      <rPr>
        <sz val="7"/>
        <color indexed="12"/>
        <rFont val="Arial"/>
        <family val="2"/>
      </rPr>
      <t>www.censusindia.net/cendat/datatable2.html</t>
    </r>
    <r>
      <rPr>
        <sz val="7"/>
        <rFont val="Arial"/>
        <family val="2"/>
      </rPr>
      <t xml:space="preserve">
</t>
    </r>
  </si>
  <si>
    <t>New internal ADM boundary data taken from updated Shapefiles purchased from InfoMap, March 03. India boundary edges matched to bordering countries, state-level files received from InfoMap were boundary matched to other Indian states.</t>
  </si>
  <si>
    <r>
      <t xml:space="preserve">Population growth rates were calculated between 1991 and 2001  at the state (administrative 1) level and applied to the 2001 tahsils (administrative 3).   Exception to this rule are Andaman &amp; Nicobar Islands and Kashmir, where the base year was 1991.  Three new states were created between the 1991 and 2001 censuses (Jharkland, Chhattisgargh, and Uttar Pradesh).  These were aggregated with their parent states before a growth rate could be applied to extrapolate the tahsil level population data to target years (e.g Jharkland was recombined with Bihar and the same state level growth rate was applied to all sub units in both Jharkland and Bihar). In West Bengal, several highly populated areas were missing from the data (only on the population, not the spatial side).  These were manually added back in based on Web estimates.  For more information on these calculations, please contact us at: </t>
    </r>
    <r>
      <rPr>
        <sz val="7"/>
        <color indexed="12"/>
        <rFont val="Arial"/>
        <family val="2"/>
      </rPr>
      <t xml:space="preserve">ciesin.info@ciesin.columbia.edu </t>
    </r>
    <r>
      <rPr>
        <sz val="7"/>
        <rFont val="Arial"/>
        <family val="2"/>
      </rPr>
      <t xml:space="preserve">  </t>
    </r>
  </si>
  <si>
    <t>For the following Aldeas (administrative level 3) without matching polygons, their point coordinates were found and their populations added to the spatial unit in which they fall:  
   o San Antonio de Cañas, in municipio of Comayagua, Departamento Comayagua; 
   o Santa Rosa de Copán in municipio of Santa Rosa de Copán and La Peña in municipio of El Paraíso, departamento of Copan; 
   o Armenta in municipio of San Pedro Sula, departamento Cortes; 
   o El Rebalse, Las Cañas and Las Trojas in municipio of San Antonio de Flores, departamento Choluteca; 
   o El Chilito in municipio Morocelí, departamento El Paraiso; 
   o Las Lajitas and San Ramón in municipio Talgua, departamento Lempira; 
   o El Portillo in municipio of  Sinuapa, departamento Ocotepeque; 
   o Río Negro and San Pedro de Pisijire in municipio Dulce Nombre de Culmí, departamento of Olancho; 
   o Buena Vista and Sorca in municipio of Arada, and Venado in municipio of Quimistán,  departamento of Santa Barbara.  
For Aldeas (administrative level 3) where no point coordinates are found, their population were allocated proportionally among all Aldeas within the appropriate Municipio:  
   o Concepcion del Liston, El Pinal, Vista Hermosa, Col. Brisas del Campo, Rio Chiquito, El Povenir o el Descanso, Union Frontera, and Buena Vista in the municipio of Quimistan, Santa Barbara; 
   o Aldea Nueva in municipio Lempira, Tomala; 
   o Banaka and Guapote Abajo in muncipio Juan Francisco Bulnes, and Nueva Guniea in municipio Villeda Morales, departamento of Gracias A Dios; 
   o El Chaparral o Marilica in muncipio of Pespire, Choluteca; 
   o El Retiro in San Pedro Sula, Cortes; 
   o Nueva Suyapa and La Cumbre de las Flores # 2 o in municipio of Florida, and Nueva Esperanza in municipio of Cabañas, in departamento of Copan; 
   o La Providencia in Las Lajas, Comayagua.  
· For Aldeas (administrative level 3) with neither 1988 nor 2001 population, Departmento level growth rates between 1988 and 2001 are calculated and applied to the available year and projected to target years: 
   o In Departamento of Atlantda, Armenia Bonito,Bonitillo,Dantillo,El Bufalo,San Jose de Texiguat, and Satuye; 
   o Tambor Abajo in Choluteca; 
   o In Colon, Campo Bohemio o Alianza,Campo Copete,Campo El Olvido,Campo Guanacaste,Campo Nerones,ChapaguaCol. Agußn,Colonia El Sinai,El Cafe,El Coco No.1,Finca El Carmen,Ilanga,Jeric,La Brea,Puerto Castilla,Tarros, and Trujillo ; 
   o El Pinabetoso in Camayagua; 
   o Rio Arriba in Cortes; S.O.S. (Aldeas) in Francisco Moraza; 
   o El Zancudo and Nahuaterique  in La Paz; 
o Los Zapotes in Olancho; 
o Los Corrales in Santa Barbara; 
o Yoro, Campo Diez Asunohsa,Campo Doce,Campo Nueve,Finca Quince,Las Golondrinas,Nueva Florida, and Rompidos o Los Lirios de.
*A 5% growth rate cap was applied to select units before extrapolating population figures to target years.</t>
  </si>
  <si>
    <t>Dirección Nacional de Estadística, Encuestas y Censos, DGEEC, 1995. Atlas del Paraguay 1995. Necesidades Básicas Insatisfechas, Asunción, Paraguay. Dirección General de Estadística, Encuestas y Censos, 2002.</t>
  </si>
  <si>
    <r>
      <t xml:space="preserve">Based on maps downloaded from Dirección General de Estadística, Encuestas y Censos, url: </t>
    </r>
    <r>
      <rPr>
        <sz val="7"/>
        <color indexed="12"/>
        <rFont val="Arial"/>
        <family val="2"/>
      </rPr>
      <t>http://www.dgeec.gov.py</t>
    </r>
    <r>
      <rPr>
        <sz val="7"/>
        <rFont val="Arial"/>
        <family val="2"/>
      </rPr>
      <t>, the following edits are made: 
(1) digitized Boqueron from 3 into 6 polys adding Neuland, Menno, and Fernheim.  
(2) digitized Pres. Hayes from 4 into 7 polygons adding: Neuland, Menno, and Fernheim.</t>
    </r>
  </si>
  <si>
    <t>Peru</t>
  </si>
  <si>
    <t>PER</t>
  </si>
  <si>
    <t>PE</t>
  </si>
  <si>
    <t>Instituto Geográfico Nacional. 1984. Mapa Físico Político del Perú. Proyección Mercator Transversa. Escala: 1:1000000. 4 hojas.</t>
  </si>
  <si>
    <t>Suriname</t>
  </si>
  <si>
    <t>SUR</t>
  </si>
  <si>
    <t>SR</t>
  </si>
  <si>
    <t>General Bureau of Statistics, 1999</t>
  </si>
  <si>
    <t>Uruguay</t>
  </si>
  <si>
    <t>URY</t>
  </si>
  <si>
    <t>UY</t>
  </si>
  <si>
    <t>Servicio Geográfico Militar. 1992. Mapa de la República Oriental del Uruguay, Carta Geográfica División Política. Escala: 1:500000. Prepared by the Centro Internacional de Agricultural Tropical (CIAT).</t>
  </si>
  <si>
    <t>Venezuela</t>
  </si>
  <si>
    <t>VEN</t>
  </si>
  <si>
    <t>VE</t>
  </si>
  <si>
    <t xml:space="preserve">Municipio </t>
  </si>
  <si>
    <t>Oficina Central de Estadística e Informática Presidencia de la República. Dirección de Geografía y Cartografía. 1993. Mapa de la División Política Territorial de Venezuela. Copia Heliográfica. Prepared by the Centro Internacional de Agricultural Tropical (CIAT).</t>
  </si>
  <si>
    <r>
      <t xml:space="preserve">Instituto Nacional de Estadística, Republica Bolivariana de Venezuela. XIII Censos General de Poblacio y Vivienda, Primeros Resultados, Censo 2001. Downloaded from: </t>
    </r>
    <r>
      <rPr>
        <sz val="7"/>
        <color indexed="12"/>
        <rFont val="Arial"/>
        <family val="2"/>
      </rPr>
      <t>http://www.ine.gov.ve/ine/censo/fichascenso/fichacenso.asp</t>
    </r>
  </si>
  <si>
    <t>Percentage of a country's total population that is in urban spatial extents.</t>
  </si>
  <si>
    <t>Percentage of a country's total population that is considered urban.</t>
  </si>
  <si>
    <t>Number of urban extents that came from the Nighttime Lights source data.</t>
  </si>
  <si>
    <t>Number of urban extents that came from the regressions performed by CIESIN.</t>
  </si>
  <si>
    <t>Number of urban extents that came from the Digital Chart of the World source data.</t>
  </si>
  <si>
    <t>Number of urban extents that came from the other source data not previously listed.</t>
  </si>
  <si>
    <t>The settlement point population data provider and listings of other associated reference materials.</t>
  </si>
  <si>
    <t>The settlement point coordinate data provider and listings of other associated reference materials.</t>
  </si>
  <si>
    <t>The smallest urban spatial area by population</t>
  </si>
  <si>
    <t>VARIABLE NAME</t>
  </si>
  <si>
    <t>DEFINITION</t>
  </si>
  <si>
    <t>Country Name in English.</t>
  </si>
  <si>
    <t>International Organization for Standardization, three-letter country code: three character code unique to each country.</t>
  </si>
  <si>
    <t>Continent Name in English: continent to which each country belongs (United Nations classification of continents).</t>
  </si>
  <si>
    <t>United Nations Continent Code: numeric code, unique for each continent.</t>
  </si>
  <si>
    <t>United Nations Country Code: numeric code, unique for each country.</t>
  </si>
  <si>
    <t>United Nations Country Code (long): numeric code, unique for each country.</t>
  </si>
  <si>
    <t>United Nations Regional Divisions: sets of countries aggregated to form named regions.</t>
  </si>
  <si>
    <t>International Organization for Standardization, two-letter country code: two-character code unique to each country.</t>
  </si>
  <si>
    <t>United Nations Statistics Division code: numeric code unique to each country.</t>
  </si>
  <si>
    <t>Measure of the effective resolution of administrative units in kilometers; calculated as the square root of the land area divided by the number of administrative units.</t>
  </si>
  <si>
    <t>Land area in square kilometers from the United Nations Statistics Division.</t>
  </si>
  <si>
    <t>Name association with level one administrative units: name assigned by the data provider.</t>
  </si>
  <si>
    <t>Name association with level two administrative units: name assigned by the data provider.</t>
  </si>
  <si>
    <t>Name association with level three administrative units: name assigned by the data provider.</t>
  </si>
  <si>
    <t>Name association with level four administrative units: name assigned by the data provider.</t>
  </si>
  <si>
    <t>Name association with level five administrative units: name assigned by the data provider.</t>
  </si>
  <si>
    <t>First year of population figures used to adjust data to 1990 and 1995 estimates.  Where only one year of population estimates was obtained, that date is given in RefYearLast and this field is left empty.</t>
  </si>
  <si>
    <t>Latest year of population figures used to adjust data to 1990 and 1995 estimates.  Where only one year of population figures exists, it is referenced here and UN figures were used to adjust the data to 1990 and 1995.</t>
  </si>
  <si>
    <t>Percent difference between country estimate from source data and the UN estimate for 1990.  This percentage is calculated based on the difference between P90E and UN_P90; it was used to adjust the administrative unit population counts from each data provider so that they summed to the same total as the UN estimate for producing the UN adjusted population grids.</t>
  </si>
  <si>
    <t>Percent difference between country estimate from source data and the UN estimate for 2000. This percentage is calculated based on the difference between P00E and UN_P00; it was used to adjust the administrative unit population counts from each data provider so that they summed to the same total as the UN estimate for producing the UN adjusted population grids.</t>
  </si>
  <si>
    <t>Level of administrative united used for GPW gridding; the administrative unit levels are categorized as follows: 0=country, 1=state/province, 2=county (or equivalent), 3= sub-county units (e.g., census units such as tracts or subdivisions), 4=local statistical area, and 5=sub-locations.  Note that some data have lower levels available (e.g., India) but they were not always used.</t>
  </si>
  <si>
    <t xml:space="preserve">The variable (column headings) on the following sheets are defined here. </t>
  </si>
  <si>
    <t>Summary information</t>
  </si>
  <si>
    <t>The spatial data provider and listings of other associated reference materials.</t>
  </si>
  <si>
    <t>The population data provider and listings of other associated reference materials.</t>
  </si>
  <si>
    <t>Documention of all edits and changes made to the spatial data.</t>
  </si>
  <si>
    <t>Documention of all edits and changes made to the population data.</t>
  </si>
  <si>
    <t>WORLD</t>
  </si>
  <si>
    <t>BDI</t>
  </si>
  <si>
    <t>2001 Slovakia Census from Statistickiy Lexicon Obci Sr 2003, Perfekt,a.s., Karpatska 7, 811 05 Bratislava.</t>
  </si>
  <si>
    <t>Total number of administrative units at the level used: sum of the unique administrative units (not unique polygons, units may be split across polygons) at the level used for gridding GPW v3.</t>
  </si>
  <si>
    <t>Largest Point (pop)</t>
  </si>
  <si>
    <t>Smallest Point (pop)</t>
  </si>
  <si>
    <t>Mean Point (pop)</t>
  </si>
  <si>
    <t>Urban Criteria (UN)</t>
  </si>
  <si>
    <t>Num Urban Extents</t>
  </si>
  <si>
    <t>Largest Extent (sq.km)</t>
  </si>
  <si>
    <t>Smallest Extent (sq.km)</t>
  </si>
  <si>
    <t>Mean Extent (sq.km)</t>
  </si>
  <si>
    <t>Sum-All Urban Extents (sq.km)</t>
  </si>
  <si>
    <t>Largest Extent (pop)</t>
  </si>
  <si>
    <t>Smallest Extent (pop)</t>
  </si>
  <si>
    <t>Mean Extent (pop)</t>
  </si>
  <si>
    <t>Sum-All Urban Extents (pop)</t>
  </si>
  <si>
    <t>Pct Total Land Area in Urban Extents (sq.km)</t>
  </si>
  <si>
    <t>Pct Total Population in Urban Extents (2000,NSO est.)</t>
  </si>
  <si>
    <t>Pct Total Population that is urban (2000,UN)</t>
  </si>
  <si>
    <t xml:space="preserve">Num UE's from Nighttime Lights </t>
  </si>
  <si>
    <t>Num UE's from Regressions</t>
  </si>
  <si>
    <t xml:space="preserve">Num UE's from DCW </t>
  </si>
  <si>
    <t>Num UE's from other sources</t>
  </si>
  <si>
    <t>Settlement Point Population Source</t>
  </si>
  <si>
    <t>Settlement Point Coordinate Source</t>
  </si>
  <si>
    <t>Towns and other industrial centres with more than 400 inhabitants.</t>
  </si>
  <si>
    <t>2001 Preliminary Albania Population Census, INSTAT, http://pages.albaniaonline.net/repoba/zyra_shtypit/prel_e; World Gazetteer, www.gazetteer.de</t>
  </si>
  <si>
    <t>All communes having as chef-lieu either a city, a rural town or an urban agglomeration.</t>
  </si>
  <si>
    <t>Places with 2,500 inhabitants or more and urbanized areas.</t>
  </si>
  <si>
    <t>1990 US Census, http://www.census.gov/geo/www/gazetteer/gazette.ht</t>
  </si>
  <si>
    <t>City Population, www.citypopulation.de</t>
  </si>
  <si>
    <t>World Gazetteer</t>
  </si>
  <si>
    <t>In the absence of more detailed in­formation the entire population is considered urban.</t>
  </si>
  <si>
    <t>City Population, www.citypopulation.de; World Gazetteer, www.gazetteer.de</t>
  </si>
  <si>
    <t>Saint John's (capital city).</t>
  </si>
  <si>
    <t>Not available.</t>
  </si>
  <si>
    <t>NIMA</t>
  </si>
  <si>
    <t>Places having a municipality (Pourashava), a town committee (Shahar commit­tee) or a cantonment board. In general, urban areas are a concentration of at least 5,000 persons in con­tinuous collection of houses where the community sense is well developed and the community main­tains public utilities, such as, roads, street lighting, water supply, sanitary arrangements etc. These places are generally centres of trade and com­merce where the labour force is mostly non­agricultural and literacy levels are high. An area that has urban characteristics but has fewer than 5,000 inhabitants may, in special cases, be consid­ered urban.</t>
  </si>
  <si>
    <t>Bangladesh Population Census 1991, Vol. 3: Urban Area Report, www.bbsgov.org/; Bangladesh Population Census 2001 Preliminary Report, Census Bureau; City Population, www.citypopulation.de; World Gazetteer, www.gazetteer.de</t>
  </si>
  <si>
    <t>Bridgetown (capital city).</t>
  </si>
  <si>
    <t>World Gazetteer, www.gazetteer.de</t>
  </si>
  <si>
    <t>Belize 2000 Census, http://www.cso.gov.bz</t>
  </si>
  <si>
    <t>Road Town and East End Long Look.</t>
  </si>
  <si>
    <t>Towns, that is, localities legally es­tablished as urban.</t>
  </si>
  <si>
    <t>Fourteen towns.</t>
  </si>
  <si>
    <t>Commune of Bujumbura.</t>
  </si>
  <si>
    <t>Municipalities of Phnom Penh, Bokor and Kep and 13 additional urban centres.</t>
  </si>
  <si>
    <t>Urban centres.</t>
  </si>
  <si>
    <t>Areas with at least 1,000 inhabitants and a population density of at least 400 persons per square kilometer at the previous census.</t>
  </si>
  <si>
    <t>2001 Canada Census, Statistics Canada, www12.statcan.ca/english/census01/products/</t>
  </si>
  <si>
    <t>City Population, http://www.citypopulation.de; World Gazetteer, www.gazetteer.de</t>
  </si>
  <si>
    <t>Entire population.</t>
  </si>
  <si>
    <t>Twenty principal centres with a population of over 3,000 each.</t>
  </si>
  <si>
    <t>Recensement General de la Population de December 1988 Central African Republic, Census Bureau</t>
  </si>
  <si>
    <t>Administrative centres of prefectures, soul prefectures and administrative posts.</t>
  </si>
  <si>
    <t>CHINA POPULATION BY TOWNSHIP Census 2000, UNIVERSITY OF MICHIGAN, CHINA DATA CENTER at www.umich.edu/~iinet/c</t>
  </si>
  <si>
    <t>Cities and villages with 500 inhabi­tants or more.</t>
  </si>
  <si>
    <t>Dominica Statistical Digest No. 7 2002, Dominica Central Statistical Office, UN Statistical Library; World Gazetteer, www.gazetteer.de</t>
  </si>
  <si>
    <t>Places with 2,000 inhabitants or more where the predominant economic activity is non-agricultural; and places with fewer inhabitants which are considered urban because of their type of economic activity (predominantly non-agricultural).</t>
  </si>
  <si>
    <t>Island of Rarotonga.</t>
  </si>
  <si>
    <t>Places with 2,000 inhabitants or more, and places with fewer inhabitants but having paved streets, street lighting, piped water, sewage, a medical centre and educational facilities.</t>
  </si>
  <si>
    <t>2001 Statistical Annual, Cuba, Officina Nacional de Estadisticas (ONE), UN Statistical Library; World Gazetteer, www.gazetteer.de</t>
  </si>
  <si>
    <t>Administrative centres of Comunas and municipal districts.</t>
  </si>
  <si>
    <t>Administrative centres of municipios.</t>
  </si>
  <si>
    <t>Localities with 2,000 inhabitants or more.</t>
  </si>
  <si>
    <t>Housing and Population Census 2000, http://www.stat.ee/582</t>
  </si>
  <si>
    <t>Torshavn.</t>
  </si>
  <si>
    <t>Localities with 1,000 inhabitants or more.</t>
  </si>
  <si>
    <t>1994 Federated States of Micronesia Census of Population, UN Statistical Library, hard copy; City Population, www.citypopulation.de</t>
  </si>
  <si>
    <t>Places with 1,000 inhabitants or more.</t>
  </si>
  <si>
    <t>Urban communes.</t>
  </si>
  <si>
    <t>City Population, www.citypopulation.de; Statistical Yearbook of Finland 2002, UN Statistical Library, hard copy</t>
  </si>
  <si>
    <t>Places with 1,000 inhabitants or, more.</t>
  </si>
  <si>
    <t>Recensement General de la Population de la Polynesie Francaise 2002, www.ispf.pf</t>
  </si>
  <si>
    <t>Communes with 2,000 inhabitants or more.</t>
  </si>
  <si>
    <t>Gibraltar National Statistical Office, Gibraltar National Statistical Office, www.gibraltar.gov.gi</t>
  </si>
  <si>
    <t>Municipalities and communes in which the largest population centre has 10,000 in­habitants or more, plus 18 urban agglomerations as defined in the 1991 census: Greater Athens, Thessaloniki, Patra, Iraklion, Volos, Chania, Irannina, Chalkida, Agrino, Kalamata, Katerini, Kerkyra, Salamina, Chios, Egio, Rethymno, Ermoupolis and Sparti.</t>
  </si>
  <si>
    <t>Localities with 200 inhabitants or more.</t>
  </si>
  <si>
    <t>Parishes of St. George's Town and St. George.</t>
  </si>
  <si>
    <t>1990 US Census</t>
  </si>
  <si>
    <t>Hong Kong Island, New Kowloon and new towns in New Territories.</t>
  </si>
  <si>
    <t>Budapest and all legally designated towns.</t>
  </si>
  <si>
    <t>2001 Hungary Census, Hungary Central Statistical Office, http://www.ksh.hu/pls/ksh/docs/index_eng.html</t>
  </si>
  <si>
    <t>Statistical Yearbook of Iceland 2002, Statistics Iceland, www.hagstofa.is</t>
  </si>
  <si>
    <t>Towns (places with municipal cor­poration, municipal area committee, town commit­tee, notified area committee or cantonment board); and all places having 5,000 inhabitants or more, a density of not fewer than 1,000 persons per square mile or 390 per square kilometre, pronounced urban characteristics and at least three fourths of the adult male population employed in pursuits other than agriculture.</t>
  </si>
  <si>
    <t>Cities and towns, including suburbs, with 1,500 inhabitants or more.</t>
  </si>
  <si>
    <t>Ireland Census 2002, http://www.eirestat.cso.ie/Census/TableViewer/tableView.aspx?ReportId=147</t>
  </si>
  <si>
    <t>Borough of Douglas, town and vil­lage districts. From 1951 to 1976: Towns of Castletown, Douglas Peel and Ramsey.</t>
  </si>
  <si>
    <t>All settlements with more than 2,000 inhabitants except those where at least one third of the households participating in the civilian labour force earn their living from agriculture.</t>
  </si>
  <si>
    <t>Statistical Abstract of Israel 2002, Online Israelistat: www.cbs.gov.il/shnaton53/shnatone53.htm</t>
  </si>
  <si>
    <t>Kingston metropolitan area and se­lected main towns.</t>
  </si>
  <si>
    <t>Localities with 10,000 inhabitants or more and each subdistrict centre irrespective of population size.</t>
  </si>
  <si>
    <t>City Population, www.citypopulation.de; Results of the General Census of Population of Jordan 1994, www.dos.gov.jo/sdb_pop/</t>
  </si>
  <si>
    <t>South Tarawa (capital city).</t>
  </si>
  <si>
    <t>Cities as administratively defined.</t>
  </si>
  <si>
    <t>Census 2001, DPRK Government Data; City Population, www.citypopulation.de;Eberstadt, N. and J. Banister. The Population of North Korea., UC Berkeley and Ctr for Korean Studies. Research Monograph, UN Statistical Library</t>
  </si>
  <si>
    <t>Agglomerations of 10,000 inhabitants or more.</t>
  </si>
  <si>
    <t>Annual Statistical Abstract 1998 Kuwait, UN Statistical Library; City Population, www.citypopulation.de</t>
  </si>
  <si>
    <t>Kyrgyz Republic 1st National Census, 1999, National Statistical Committee Of The Kyrgyz Republic, UN Statistical Library</t>
  </si>
  <si>
    <t>Statistical Yearbook of Liechtenstein 2003, www.llv.li</t>
  </si>
  <si>
    <t>Macao City, including area maritima. Note: On 30 December 1999, Macao became a Special Administrative Region of China.</t>
  </si>
  <si>
    <t>Population Census.  III Housing Census.  Estimates, UN Statistical Library</t>
  </si>
  <si>
    <t>Getty</t>
  </si>
  <si>
    <t>Centres with more than 5,000 in­habitants.</t>
  </si>
  <si>
    <t>Gazetted areas with their adjoining built-up areas and with a combined population of 10,000 persons or more.</t>
  </si>
  <si>
    <t>Localities with 5,000 inhabitants or more and district centres.</t>
  </si>
  <si>
    <t>1998 Recensement General Mali, Hardcopy at CIESIN; 1998 Recensement General Mali, UN Statistical Library</t>
  </si>
  <si>
    <t>Towns with 1,500 inhabitants or more and district centres.</t>
  </si>
  <si>
    <t>1995 Malta Census, National Statistical Office, www.nso.gov.mt</t>
  </si>
  <si>
    <t>Total population of the Commune of Fort-de-France plus the agglomerations of the other communes with 2,000 inhabitants or more.</t>
  </si>
  <si>
    <t>Towns with proclaimed legal limits.</t>
  </si>
  <si>
    <t>2000 Mauritius Housing and Population Census, http://ncb.intnet.mu/cso.htm; Census, http://ncb.intnet.mu/cso.htm</t>
  </si>
  <si>
    <t>Localities with 2,500 inhabitants or more.</t>
  </si>
  <si>
    <t>Monaco (capital city).</t>
  </si>
  <si>
    <t>Bosnia-Herzegovina</t>
  </si>
  <si>
    <t xml:space="preserve">Some internal boundaries for Yugoslavia were not available from Digital Chart of the World. Boundaries with TFR Macedonia, Bosnia-Herzegovina and Croatia were therefore taken from the ESRI online data set of administrative units, as were the internal boundaries between Montenegro and Serbia. The boundaries between both Kosovo and Vojvodina with Serbia are from the Eurostat NUTS3 database (GRID-Geneva). Matched SW corner border with TFR Macedonia. </t>
  </si>
  <si>
    <t>Map, NIMA</t>
  </si>
  <si>
    <t>Localities with 9,000 inhabitants or more (panchayats).</t>
  </si>
  <si>
    <t>Population of the urban agglomera­tions of Willemstad, Philipsburg and Kralendjik.</t>
  </si>
  <si>
    <t>Municipalities with 2,000 inhabi­tants or more; municipalities with a population of fewer than 2,000 persons but with not more than 20 per cent of their economically active male popula­tion engaged in agriculture; and specific residential municipalities of commuters.</t>
  </si>
  <si>
    <t>Urban agglomeration of Noumea (in­cluding Dumbea, Mont-Dore and Paita) and other urban localities (Bourail, Kone, Koumac, La Foa, Poindime and Thio).</t>
  </si>
  <si>
    <t>New Caledonia Facts and Figures 2000, UN Statistical Library, hard copy</t>
  </si>
  <si>
    <t>Twenty-four urban areas plus all boroughs, town districts, townships and country towns with a population of 1,000 or more.</t>
  </si>
  <si>
    <t>Administrative centres of depart­ments and municipios.</t>
  </si>
  <si>
    <t>Towns with 20,000 inhabitants or more whose occupations are not mainly agrarian.</t>
  </si>
  <si>
    <t>Koror (capital city).</t>
  </si>
  <si>
    <t>Palestine 1997 Census Data Summary By Localities, www.pcbs.org/inside/f_pophos.htm; World Gazetteer, www.gazetteer.de</t>
  </si>
  <si>
    <t>Celade, Latin American and Caribbean Demographic Centre (CELADE) - Population Division of Economic Commission for Latin America and the Caribbean; World Gazetteer, www.gazetteer.de</t>
  </si>
  <si>
    <t>Centres with 500 inhabitants or more, excluding separately located schools, hospi­tals, missions, plantations, rural settlements and rural villages regardless of population size.</t>
  </si>
  <si>
    <t>Administrative centres of the official districts of the Republic.</t>
  </si>
  <si>
    <t>Populated centres with 100 dwell­ings or more grouped contiguously and administra­tive centres of districts.</t>
  </si>
  <si>
    <t>All cities and municipalities with a density of at least 1,000 persons per square kilome­tre; administrative centres, barrios of at least 2,000 inhabitants, and those barrios of at least 1,000 in­habitants which are contiguous to the administrative centre, in all cities and municipalities with a density of at least 500 persons per square kilometre; and all other administrative centres with at least 2,500 in­habitants.</t>
  </si>
  <si>
    <t>1997 Philippine Statistical Yearbook, Population Census Report 1995, Philippine National Statistics Office,Population Census Report 1995, hard copy; City Population, www.citypopulation.de; Philippine Census 2000, Philippine National Statistics Office, nscb.gov.ph; World Gazetteer, www.gazetteer.de</t>
  </si>
  <si>
    <t>Towns and settlements of an urban type (for example, workers' settlements, fisher­men's settlements and health resorts).</t>
  </si>
  <si>
    <t>Agglomerations of 10,000 inhabi­tants or more.</t>
  </si>
  <si>
    <t>2000 US Census, http://www.census.gov/geo/www/gazetteer/gazette.html</t>
  </si>
  <si>
    <t>2000 US Census</t>
  </si>
  <si>
    <t>Romania 2002 Census, http://www.recensamant.ro/; World Gazetteer, www.gazetteer.de</t>
  </si>
  <si>
    <t>Kigali; administrative centres of prefectures and important agglomerations and their surroundings.</t>
  </si>
  <si>
    <t>Basseterre and Charlestown.</t>
  </si>
  <si>
    <t>Castries (capital city).</t>
  </si>
  <si>
    <t>Sao Tome and Pantufo.</t>
  </si>
  <si>
    <t>Cities with 5,000 inhabitants or more.</t>
  </si>
  <si>
    <t>Victoria; for 1987 census, Victoria and other towns and townships (including Anse Boileau, Anse Royale, Cascade and Takamaka).</t>
  </si>
  <si>
    <t>Norway</t>
  </si>
  <si>
    <t>NOR</t>
  </si>
  <si>
    <t>NO</t>
  </si>
  <si>
    <t>Fylke</t>
  </si>
  <si>
    <r>
      <t xml:space="preserve">2001 Kommune Housing and Population data downloaded from Statistics Norway, </t>
    </r>
    <r>
      <rPr>
        <sz val="7"/>
        <color indexed="12"/>
        <rFont val="Arial"/>
        <family val="2"/>
      </rPr>
      <t xml:space="preserve">http://www.ssb.no/fobhushold_en/tab-2002-09-02-03-en.html </t>
    </r>
    <r>
      <rPr>
        <sz val="7"/>
        <rFont val="Arial"/>
        <family val="2"/>
      </rPr>
      <t>.   
1993 Kommune population figures downloaded from UNEP GEO data portal.</t>
    </r>
  </si>
  <si>
    <t>Boundary clipped with DCW to DCW shoreline boundaries.</t>
  </si>
  <si>
    <t>Portugal</t>
  </si>
  <si>
    <t>PRT</t>
  </si>
  <si>
    <t>PT</t>
  </si>
  <si>
    <t>Continente</t>
  </si>
  <si>
    <t>Freguesia</t>
  </si>
  <si>
    <t>Coastline matched to DCW</t>
  </si>
  <si>
    <t>Republic of Moldova</t>
  </si>
  <si>
    <t>MDA</t>
  </si>
  <si>
    <t>MD</t>
  </si>
  <si>
    <t>Romania</t>
  </si>
  <si>
    <t>RO</t>
  </si>
  <si>
    <t>Judetul</t>
  </si>
  <si>
    <t>Municipul</t>
  </si>
  <si>
    <r>
      <t xml:space="preserve">1992 Municipul and 2002 Commune/Municipul population data from Recensamant 2002 (Census 2002), Institutul Nacional de Statistica, Romania:  </t>
    </r>
    <r>
      <rPr>
        <sz val="7"/>
        <color indexed="12"/>
        <rFont val="Arial"/>
        <family val="2"/>
      </rPr>
      <t>http://www.recensamant.ro/</t>
    </r>
  </si>
  <si>
    <t>Russia</t>
  </si>
  <si>
    <t>RUS</t>
  </si>
  <si>
    <t>RU</t>
  </si>
  <si>
    <t>Raion</t>
  </si>
  <si>
    <t>San Marino</t>
  </si>
  <si>
    <t>SMR</t>
  </si>
  <si>
    <t>SM</t>
  </si>
  <si>
    <r>
      <t>The shapefile was taken from the Italy boundary data from Seamless Administrative Boundaries of Europe (SABE) distributed by Eurographics [</t>
    </r>
    <r>
      <rPr>
        <sz val="7"/>
        <color indexed="12"/>
        <rFont val="Arial"/>
        <family val="2"/>
      </rPr>
      <t>http://www.eurogeographics.org/eng/03_projects_sabe.asps</t>
    </r>
    <r>
      <rPr>
        <sz val="7"/>
        <rFont val="Arial"/>
        <family val="2"/>
      </rPr>
      <t>] (SABE 2001 date of release : February 2003).</t>
    </r>
  </si>
  <si>
    <r>
      <t xml:space="preserve">The 2000 total population of San Marino is estimated as 26,628 from the Web site: </t>
    </r>
    <r>
      <rPr>
        <sz val="7"/>
        <color indexed="12"/>
        <rFont val="Arial"/>
        <family val="2"/>
      </rPr>
      <t xml:space="preserve">http://www.coe.int/T/E/Social_cohesion/Population/Demographic_Year_Book/2001
_Edition/San%20Marino%202001.asp.  </t>
    </r>
    <r>
      <rPr>
        <sz val="7"/>
        <rFont val="Arial"/>
        <family val="2"/>
      </rPr>
      <t xml:space="preserve">
The 1995 population estimated is based on the 1991 population from Sistema Statistico Nazionale Istituto Nazionale di Statistico Annuario Statistico Italiano 1995  and 1997 population from Movimento E  Calcolo Della Popolazione Residente Secondo Le Risultanze Anagrafiche Anno 1997.
The 1990 population is estimated based on 1989 population from Eurostat and  991 population from Sistema Statistico Nazionale Istituto Nazionale di Statistico Annuario Statistico Italiano 1995.</t>
    </r>
  </si>
  <si>
    <t>The rate between P03 and P95E was calculated and used for projecting to P00E to P20E.</t>
  </si>
  <si>
    <t>Slovakia</t>
  </si>
  <si>
    <t>SVK</t>
  </si>
  <si>
    <t>SK</t>
  </si>
  <si>
    <t>Kraj</t>
  </si>
  <si>
    <t>ZUJ</t>
  </si>
  <si>
    <t>UTJ</t>
  </si>
  <si>
    <t>Slovenia</t>
  </si>
  <si>
    <t>SVN</t>
  </si>
  <si>
    <t>SI</t>
  </si>
  <si>
    <t>Settlement</t>
  </si>
  <si>
    <t>Spain</t>
  </si>
  <si>
    <t>ESP</t>
  </si>
  <si>
    <t>ES</t>
  </si>
  <si>
    <t>Comunidad Autonoma</t>
  </si>
  <si>
    <t>Termino Municipal, Condominio, Ciudad Autonoma</t>
  </si>
  <si>
    <r>
      <t xml:space="preserve">2001 Population: Instituto Nacional de Estadística. Censo de Población 2001, </t>
    </r>
    <r>
      <rPr>
        <sz val="7"/>
        <color indexed="12"/>
        <rFont val="Arial"/>
        <family val="2"/>
      </rPr>
      <t>http://www.ine.es/</t>
    </r>
    <r>
      <rPr>
        <sz val="7"/>
        <rFont val="Arial"/>
        <family val="2"/>
      </rPr>
      <t xml:space="preserve"> ;  </t>
    </r>
    <r>
      <rPr>
        <sz val="7"/>
        <color indexed="12"/>
        <rFont val="Arial"/>
        <family val="2"/>
      </rPr>
      <t>http://www.ine.es/censo2001/cenpob_muni.htm</t>
    </r>
    <r>
      <rPr>
        <sz val="7"/>
        <rFont val="Arial"/>
        <family val="2"/>
      </rPr>
      <t xml:space="preserve"> . 
1991 Population: data also from the NSO Web site,</t>
    </r>
    <r>
      <rPr>
        <sz val="7"/>
        <color indexed="12"/>
        <rFont val="Arial"/>
        <family val="2"/>
      </rPr>
      <t xml:space="preserve"> http://www.ine.es/</t>
    </r>
    <r>
      <rPr>
        <sz val="7"/>
        <rFont val="Arial"/>
        <family val="2"/>
      </rPr>
      <t xml:space="preserve"> .</t>
    </r>
  </si>
  <si>
    <t>Populations of Municipios without matching polygon on the shapefile are allocated proportionately to the Provincias where they are located.  These are: 
· In Burgos – Valle de Sedano
· In Cáceres – Rosalejo
· Coruña – Frades
· In Cuenca – Palomera, Poyatos and Tragacete
· In Guadalajara – Marchamalo
· In Jaén - Arroyo del Ojanco 
· In Navarra – Irurtzun
· In Orense – Rubi, Veiga, and Vilamart¡n de Valdeorras
· In Valencia - San Antonio de Benagber
Provincia (administrative 2 level) growth rates were calculated between census years 1991 and 2001 and applied to the 2001 municipality (administrative 3 level) population data to extrapolate to target years.</t>
  </si>
  <si>
    <t>Svalbard</t>
  </si>
  <si>
    <t>SJM</t>
  </si>
  <si>
    <r>
      <t xml:space="preserve">1990, 1995 and 2000 population values are Norway Statistics estimates from the Population Statistics, Statistics Norway and District Governor of Svalbard, </t>
    </r>
    <r>
      <rPr>
        <sz val="7"/>
        <color indexed="12"/>
        <rFont val="Arial"/>
        <family val="2"/>
      </rPr>
      <t>http://www.ssb.no/english/subjects/00/00/20/nos_svalbard_en/nos_d253_en/tab/t-45.html</t>
    </r>
  </si>
  <si>
    <t xml:space="preserve">A population growth rate was calculated between 1995 (from Norway Stats) and 2003 (from CIA World Factbook) to extrapolate to target years. </t>
  </si>
  <si>
    <t>Sweden</t>
  </si>
  <si>
    <t>SWE</t>
  </si>
  <si>
    <t>SE</t>
  </si>
  <si>
    <t>Municipality (Kommune)</t>
  </si>
  <si>
    <t>Data for 1995 from: 
Statistik uden Graenser, Nordisk statistik pa cd-rom 1997 (Nordic Statistics on CD-Rom 1997). Published by the Statistics Offices of : Iceland, Danmark, Sweden, Greenland, Faroe, Finland and Norway. 
Data for 2002 from Statistics Sweden. url: Source: http://www.scb.se/statistik/be0101/be0101tab3beforandr02eng.asp
Downloaded August 2003.</t>
  </si>
  <si>
    <t>Switzerland</t>
  </si>
  <si>
    <t>CHE</t>
  </si>
  <si>
    <t>CH</t>
  </si>
  <si>
    <r>
      <t>Permanent Resident Population 1997 and 2001 from Swiss Federal Statistics Office,</t>
    </r>
    <r>
      <rPr>
        <sz val="7"/>
        <color indexed="12"/>
        <rFont val="Arial"/>
        <family val="2"/>
      </rPr>
      <t xml:space="preserve"> www.statistik.admin.ch</t>
    </r>
    <r>
      <rPr>
        <sz val="7"/>
        <rFont val="Arial"/>
        <family val="2"/>
      </rPr>
      <t xml:space="preserve"> .</t>
    </r>
  </si>
  <si>
    <t>Towns with 5,000 inhabitants or more.</t>
  </si>
  <si>
    <t>City of Singapore.</t>
  </si>
  <si>
    <t>Singapore Census of Population 2000, UN Statistical Library</t>
  </si>
  <si>
    <t>138 cities with 5,000 inhabitants or more.</t>
  </si>
  <si>
    <t>Statistical Yearbook of Slovak Republic, Slovak Republic Statistical Office, Vladimir Cicmanec email, Feb 6, 2004</t>
  </si>
  <si>
    <t>Municipalities (municipios) with 10,000 inhabitants or more.</t>
  </si>
  <si>
    <t>Municipalities, urban councils and towns.</t>
  </si>
  <si>
    <t>Saint-Pierre (capital city).</t>
  </si>
  <si>
    <t>Greater Paramaribo.</t>
  </si>
  <si>
    <t>Built-up areas with at least 200 in­habitants and where houses are at most 200 metres from each other.</t>
  </si>
  <si>
    <t>City Population, www.citypopulation.de; StatisticsSweden, www.scb.se</t>
  </si>
  <si>
    <t>Communes with 10,000 inhabitants or more, including suburbs.</t>
  </si>
  <si>
    <t>Cities, mohafaza centres and man­tika centres.</t>
  </si>
  <si>
    <t>Municipalities.</t>
  </si>
  <si>
    <t>Seven urban communes.</t>
  </si>
  <si>
    <t>Port-of-Spain, Arima borough and San Fernando town.</t>
  </si>
  <si>
    <t>2000 Census Trinidad and Tobago, Central Statistical Office, www.cso.gov.tt/statistics/cssp/census2000/; World Gazetteer, www.gazetteer.de</t>
  </si>
  <si>
    <t>Population living in communes.</t>
  </si>
  <si>
    <t>Population of the localities within the municipal limits of administrative centres of provinces and districts.</t>
  </si>
  <si>
    <t>Turkey 1990 Census of Population, UN Statistical Library; World Gazetteer, www.gazetteer.de</t>
  </si>
  <si>
    <t>Places with 2,500 inhabitants or more and urbanized areas, that is, contiguous built­up territory around a larger city.</t>
  </si>
  <si>
    <t>1990 US Census, http://www.census.gov/geo/www/gazetteer/gazette.html; 2000 US Census, http://www.census.gov/geo/www/gazetteer/gazette.html</t>
  </si>
  <si>
    <t>Places of 2,500 inhabitants or more and urbanized areas.</t>
  </si>
  <si>
    <t>1990 US Census, http://www.census.gov/geo/www/gazetteer/gazette.html</t>
  </si>
  <si>
    <t>Cities as officially defined.</t>
  </si>
  <si>
    <t>1996 Uruguay Census, 1996 Uruguay Census; CELADE, Latin American and Caribbean Demographic Centre (CELADE) - Population Division of Economic Commission for Latin America and the Caribbean</t>
  </si>
  <si>
    <t>Luganville centre and Vila urban.</t>
  </si>
  <si>
    <t>Urban area of Apia, comprising the Faipule districts of Vaimuga West and Foleata East, and other urban areas.</t>
  </si>
  <si>
    <t>2001 Western Samoa Census, http://www.spc.int/prism/Country/WS/stats/; City Population, www.citypopulation.de</t>
  </si>
  <si>
    <t>Municipalities (kotamadya), re­gency capitals (kabupaten) and other places with urban characteristics.</t>
  </si>
  <si>
    <t>PSE</t>
  </si>
  <si>
    <t>SCG</t>
  </si>
  <si>
    <t>ISO3v10</t>
  </si>
  <si>
    <t>ROU</t>
  </si>
  <si>
    <t>Largest Point</t>
  </si>
  <si>
    <t>The largest settlement point by population.</t>
  </si>
  <si>
    <t>Smallest Point</t>
  </si>
  <si>
    <t>The smallest settlement point by population.</t>
  </si>
  <si>
    <t>Mean Point</t>
  </si>
  <si>
    <t>The mean settlement point by population.</t>
  </si>
  <si>
    <t>The definition of urban for a country as given by the United Nation's World Urbanization Prospects, 2001 Revision.</t>
  </si>
  <si>
    <t>The size of the largest urban spatial area by sq. km.</t>
  </si>
  <si>
    <t>The size of the smallest urban spatial area by sq. km.</t>
  </si>
  <si>
    <t>The mean size of the urban spatial areas by sq.km.</t>
  </si>
  <si>
    <t>The sum of all of the urban spatial areas by sq.km.</t>
  </si>
  <si>
    <t>The largest urban spatial area by population</t>
  </si>
  <si>
    <t>The mean size of the urban spatial areas by population</t>
  </si>
  <si>
    <t>The sum of the population of all urban spatial areas.</t>
  </si>
  <si>
    <t>Percetange of a country's total land area that is taken up by urban spatial extents.</t>
  </si>
  <si>
    <t>Arrondissement</t>
  </si>
  <si>
    <t>Ministère de la Planification et de la Coopération Externe/ Unité de Télédétection et de Systèmes d'Information Géographique (UTSIG); 1999</t>
  </si>
  <si>
    <t>Institut Haitien de Statistiques et d'Informatique (IHSI); Résultats préliminaires du Recensement Général de la Population et de l'Habitat; 2003</t>
  </si>
  <si>
    <t>A departmento (administrative level 1) growth rate was calculated between 1992 and 2003 and then applied to the 2003 commune (administrative level 3) population figures to extrapolate data to target years.</t>
  </si>
  <si>
    <t>Montserrat</t>
  </si>
  <si>
    <t>MSR</t>
  </si>
  <si>
    <t>MS</t>
  </si>
  <si>
    <t>Netherland Antilles</t>
  </si>
  <si>
    <t>ANT</t>
  </si>
  <si>
    <t>AN</t>
  </si>
  <si>
    <t>Geozone</t>
  </si>
  <si>
    <r>
      <t xml:space="preserve">· Population for 1990 through 1999: Source-- Statistical Yearbook Netherlands Antilles 2000, Central Bureau of Statistics, Willemstad, March 2001.  
· 2001 population from the The Fourth Population and Housing Census Netherlands Antilles 2001.  Central Bureau of Statistics Netherlands Antilles, </t>
    </r>
    <r>
      <rPr>
        <sz val="7"/>
        <color indexed="12"/>
        <rFont val="Arial"/>
        <family val="2"/>
      </rPr>
      <t>http://www.central-bureau-of-statistics.an/census.asp</t>
    </r>
    <r>
      <rPr>
        <sz val="7"/>
        <rFont val="Arial"/>
        <family val="2"/>
      </rPr>
      <t xml:space="preserve"> .</t>
    </r>
  </si>
  <si>
    <t>The Geozone (administrative level 2) boundary for the Island of Curacao was digitized from a paper map from the Central Bureau of Statistics, Netherland Antilles.</t>
  </si>
  <si>
    <t>Nicaragua</t>
  </si>
  <si>
    <t>NIC</t>
  </si>
  <si>
    <t>NI</t>
  </si>
  <si>
    <t xml:space="preserve">Mapa de la División Político Administrativa, 1997. Proyección Transversal de Mercator. Escala: 1:750000. </t>
  </si>
  <si>
    <t>Instituto Nacional de Estadística y Censos (INEI), 1996. Censos Nacionales 1995, Cifras Oficiales Finales. Managua, Nicaragua.</t>
  </si>
  <si>
    <t>Panama</t>
  </si>
  <si>
    <t>PAN</t>
  </si>
  <si>
    <t>PA</t>
  </si>
  <si>
    <t xml:space="preserve">República de Panamá. Mapa Político. Instituto Geográfico Nacional "TOMMY GUARDIA". 1998. Escala: 1:1000000. </t>
  </si>
  <si>
    <r>
      <t xml:space="preserve">2000 Population: Dirección de Estadística y Censos, DEC. X Censo Nacional de Población y VI de Vivienda 2000. </t>
    </r>
    <r>
      <rPr>
        <sz val="7"/>
        <color indexed="12"/>
        <rFont val="Arial"/>
        <family val="2"/>
      </rPr>
      <t>http://contraloria.gob.pa/</t>
    </r>
    <r>
      <rPr>
        <sz val="7"/>
        <rFont val="Arial"/>
        <family val="2"/>
      </rPr>
      <t xml:space="preserve">
1990 Population: Direccion de Estadistica y Censo Censos nacionales de Poblacion Y Vivienda 13 Mayo de 1990 Cifras Preliminarios Junio de 1990</t>
    </r>
  </si>
  <si>
    <t>Puerto Rico</t>
  </si>
  <si>
    <t>PRI</t>
  </si>
  <si>
    <t>PR</t>
  </si>
  <si>
    <r>
      <t xml:space="preserve">US Census Bureau, </t>
    </r>
    <r>
      <rPr>
        <sz val="7"/>
        <color indexed="12"/>
        <rFont val="Arial"/>
        <family val="2"/>
      </rPr>
      <t>http://www.census.gov/</t>
    </r>
  </si>
  <si>
    <t>US Census Bureau: 1990 Decennial Census and 1997 Population Estimates</t>
  </si>
  <si>
    <t>Saint Kitts and Nevis</t>
  </si>
  <si>
    <t>KNA</t>
  </si>
  <si>
    <t>KN</t>
  </si>
  <si>
    <t>Saint Lucia</t>
  </si>
  <si>
    <t>LCA</t>
  </si>
  <si>
    <t>LC</t>
  </si>
  <si>
    <t>"World Population Prospects: 2000 Revision. Vol 1. Comprehensive Tables," UN: NY 2001. The values given are for estimates.</t>
  </si>
  <si>
    <t>VCT</t>
  </si>
  <si>
    <t>VC</t>
  </si>
  <si>
    <t>SPM</t>
  </si>
  <si>
    <t>PM</t>
  </si>
  <si>
    <r>
      <t xml:space="preserve">City Population checked against national totals, </t>
    </r>
    <r>
      <rPr>
        <sz val="7"/>
        <color indexed="12"/>
        <rFont val="Arial"/>
        <family val="2"/>
      </rPr>
      <t>http://www.citypopulation.de/StPierreMiquelon.html</t>
    </r>
  </si>
  <si>
    <t>Added island names from Le recensement de la population à Saint-Pierre-et-Miquelon. AOUT 2000 N° 731 (INSEE PDF)</t>
  </si>
  <si>
    <t>A 1990–1999 population growth rate was calculated to extrapolate figures to the target years of 1990, 1995 and 2000.</t>
  </si>
  <si>
    <t>Trinidad and Tobago</t>
  </si>
  <si>
    <t>TTO</t>
  </si>
  <si>
    <t>TT</t>
  </si>
  <si>
    <t>Ward</t>
  </si>
  <si>
    <t>Republic of Trinidad &amp; Tobago Central Statistical Office (CSO), 1988.</t>
  </si>
  <si>
    <r>
      <t>Ward (administrative level 2) data for 1990, Central Statistical Office, 1990 Population and Housing Census, Vol II(2), Demographic Report, 1994 Port of Spain.  The 1990 county and 2000 county and wards within St George County obtained from the Trinidad and Tobago Central Statistics Office 2000 Census Table 8 (</t>
    </r>
    <r>
      <rPr>
        <sz val="7"/>
        <color indexed="12"/>
        <rFont val="Arial"/>
        <family val="2"/>
      </rPr>
      <t>http://www.cso.gov.tt/statistics/cssp/census2000/default.asp</t>
    </r>
    <r>
      <rPr>
        <sz val="7"/>
        <rFont val="Arial"/>
        <family val="2"/>
      </rPr>
      <t>).</t>
    </r>
  </si>
  <si>
    <t xml:space="preserve">Administrative level 1 data is used for all counties except for St. George County, which is further broken down into 6 towns and suburbs. </t>
  </si>
  <si>
    <t xml:space="preserve">In 2000, the Port of Spain population was added to the population of Diego Martin and the Borough of Arima pop added to Arima.  </t>
  </si>
  <si>
    <t>Turks and Caicos Islands</t>
  </si>
  <si>
    <t>TCA</t>
  </si>
  <si>
    <t>TC</t>
  </si>
  <si>
    <t>United States of America</t>
  </si>
  <si>
    <t>USA</t>
  </si>
  <si>
    <t>US</t>
  </si>
  <si>
    <t>Tract</t>
  </si>
  <si>
    <t>Block Group</t>
  </si>
  <si>
    <r>
      <t xml:space="preserve">CIESIN archive of Census Related Products (ACRP);1990 census tract boundary files based on TIGER 1992 files containing U.S. census geographies, </t>
    </r>
    <r>
      <rPr>
        <sz val="7"/>
        <color indexed="12"/>
        <rFont val="Arial"/>
        <family val="2"/>
      </rPr>
      <t xml:space="preserve">http://sedac.ciesin.org/plue/cenguide.html </t>
    </r>
    <r>
      <rPr>
        <sz val="7"/>
        <rFont val="Arial"/>
        <family val="2"/>
      </rPr>
      <t>.</t>
    </r>
  </si>
  <si>
    <r>
      <t xml:space="preserve">US Census Bureau, Census Tract Relationship Files, </t>
    </r>
    <r>
      <rPr>
        <sz val="7"/>
        <color indexed="12"/>
        <rFont val="Arial"/>
        <family val="2"/>
      </rPr>
      <t>http://www.census.gov/geo/www/relate/rel_tract.html</t>
    </r>
    <r>
      <rPr>
        <sz val="7"/>
        <rFont val="Arial"/>
        <family val="2"/>
      </rPr>
      <t xml:space="preserve"> .</t>
    </r>
  </si>
  <si>
    <t>United States Virgin Islands</t>
  </si>
  <si>
    <t>VIR</t>
  </si>
  <si>
    <t>VI</t>
  </si>
  <si>
    <t>County (Islands)</t>
  </si>
  <si>
    <t>Census Tracts</t>
  </si>
  <si>
    <t>Block Groups</t>
  </si>
  <si>
    <t>Blocks</t>
  </si>
  <si>
    <r>
      <t xml:space="preserve">US Census Bureau Cartographic Boundary Files, </t>
    </r>
    <r>
      <rPr>
        <sz val="7"/>
        <color indexed="12"/>
        <rFont val="Arial"/>
        <family val="2"/>
      </rPr>
      <t>http://www.census.gov/geo/www/cob/ .</t>
    </r>
  </si>
  <si>
    <r>
      <t xml:space="preserve">US Census Bureau 2000 census data, </t>
    </r>
    <r>
      <rPr>
        <sz val="7"/>
        <color indexed="12"/>
        <rFont val="Arial"/>
        <family val="2"/>
      </rPr>
      <t>http://factfinder.census.gov/servlet/DatasetMainPageServlet</t>
    </r>
    <r>
      <rPr>
        <sz val="7"/>
        <rFont val="Arial"/>
        <family val="2"/>
      </rPr>
      <t xml:space="preserve"> .</t>
    </r>
  </si>
  <si>
    <t xml:space="preserve">County level growth rate between 1990 and 2000 used to extrapolate to target years. </t>
  </si>
  <si>
    <t>American Samoa</t>
  </si>
  <si>
    <t>ASM</t>
  </si>
  <si>
    <t>Oceania</t>
  </si>
  <si>
    <t>Polynesia</t>
  </si>
  <si>
    <t>AS</t>
  </si>
  <si>
    <t>District/Island</t>
  </si>
  <si>
    <r>
      <t xml:space="preserve">US Census Bureau, </t>
    </r>
    <r>
      <rPr>
        <sz val="7"/>
        <color indexed="12"/>
        <rFont val="Arial"/>
        <family val="2"/>
      </rPr>
      <t>http://www.census.gov/geo/www/cob/co2000.html .</t>
    </r>
  </si>
  <si>
    <r>
      <t xml:space="preserve">American Samoa, Department of Commerce, Statistics Division, </t>
    </r>
    <r>
      <rPr>
        <sz val="7"/>
        <color indexed="12"/>
        <rFont val="Arial"/>
        <family val="2"/>
      </rPr>
      <t xml:space="preserve">http://www.amsamoa.com/statistics.htm </t>
    </r>
    <r>
      <rPr>
        <sz val="7"/>
        <rFont val="Arial"/>
        <family val="2"/>
      </rPr>
      <t>.</t>
    </r>
  </si>
  <si>
    <t>A population growth rate was calculated between 1990 and 2000 for extrapolation to target years.</t>
  </si>
  <si>
    <t>Australia</t>
  </si>
  <si>
    <t>AUS</t>
  </si>
  <si>
    <t>Australia and New Zealand</t>
  </si>
  <si>
    <t>AU</t>
  </si>
  <si>
    <t>Statistical Divisions</t>
  </si>
  <si>
    <t>Statistical Subdivisions</t>
  </si>
  <si>
    <t>Statistical Local Area (SLA)</t>
  </si>
  <si>
    <r>
      <t xml:space="preserve">ESRI Australia, </t>
    </r>
    <r>
      <rPr>
        <sz val="7"/>
        <color indexed="12"/>
        <rFont val="Arial"/>
        <family val="2"/>
      </rPr>
      <t>http://www.esriau.com.au/</t>
    </r>
    <r>
      <rPr>
        <sz val="7"/>
        <rFont val="Arial"/>
        <family val="2"/>
      </rPr>
      <t xml:space="preserve"> .</t>
    </r>
  </si>
  <si>
    <r>
      <t xml:space="preserve">1996 census data  for Statistical Local Area (SLA) population obtained from ESRI Australia, </t>
    </r>
    <r>
      <rPr>
        <sz val="7"/>
        <color indexed="12"/>
        <rFont val="Arial"/>
        <family val="2"/>
      </rPr>
      <t>http://www.esriau.com.au/</t>
    </r>
    <r>
      <rPr>
        <sz val="7"/>
        <rFont val="Arial"/>
        <family val="2"/>
      </rPr>
      <t xml:space="preserve">
State Level Population data from the Australian Bureau of Statistics:
* 2001 population from 2001 Census Basic Community Profiles and Snapshots,  </t>
    </r>
    <r>
      <rPr>
        <sz val="7"/>
        <color indexed="12"/>
        <rFont val="Arial"/>
        <family val="2"/>
      </rPr>
      <t xml:space="preserve">http://www.abs.gov.au/ausstats/abs@census.nsf/Census_BCP_ASGC_ViewTemplate?ReadForm&amp;Expand=1 </t>
    </r>
    <r>
      <rPr>
        <sz val="7"/>
        <rFont val="Arial"/>
        <family val="2"/>
      </rPr>
      <t xml:space="preserve">
* 1996 population from 1996 Census of Population and Housing - Basic Community Profiles,  </t>
    </r>
    <r>
      <rPr>
        <sz val="7"/>
        <color indexed="12"/>
        <rFont val="Arial"/>
        <family val="2"/>
      </rPr>
      <t>http://www.abs.gov.au/Web sitedbs/d3310108.nsf/f9996d24c8f22d024a256500001c8576/569af0d15c2201964a2565010007a32f!OpenDocument</t>
    </r>
  </si>
  <si>
    <t>Cook Islands</t>
  </si>
  <si>
    <t>COK</t>
  </si>
  <si>
    <t>CK</t>
  </si>
  <si>
    <t>Group</t>
  </si>
  <si>
    <r>
      <t>Cook Islands Statistics Office,</t>
    </r>
    <r>
      <rPr>
        <sz val="7"/>
        <color indexed="12"/>
        <rFont val="Arial"/>
        <family val="2"/>
      </rPr>
      <t xml:space="preserve"> http://www.spc.int/prism/country/CK/stats/ .</t>
    </r>
  </si>
  <si>
    <r>
      <t xml:space="preserve">The Northern Cook Islands were manually digitized based-upon visual inspection and coordinates available at </t>
    </r>
    <r>
      <rPr>
        <sz val="7"/>
        <color indexed="12"/>
        <rFont val="Arial"/>
        <family val="2"/>
      </rPr>
      <t xml:space="preserve">http://kiaorana.com/star/maps.html </t>
    </r>
    <r>
      <rPr>
        <sz val="7"/>
        <rFont val="Arial"/>
        <family val="2"/>
      </rPr>
      <t xml:space="preserve">and the NOAA coastline extractor, World Vector Shoreline, </t>
    </r>
    <r>
      <rPr>
        <sz val="7"/>
        <color indexed="12"/>
        <rFont val="Arial"/>
        <family val="2"/>
      </rPr>
      <t xml:space="preserve">http://rimmer.ngdc.noaa.gov/coast/getcoast.html </t>
    </r>
    <r>
      <rPr>
        <sz val="7"/>
        <rFont val="Arial"/>
        <family val="2"/>
      </rPr>
      <t xml:space="preserve">. </t>
    </r>
  </si>
  <si>
    <t>Rate between 1991 and 1996 used to estimate 1990 and 1995. Rate between 1996 and 2001 applied to project to additional target years.</t>
  </si>
  <si>
    <t>FSM</t>
  </si>
  <si>
    <t>Micronesia</t>
  </si>
  <si>
    <t>FM</t>
  </si>
  <si>
    <r>
      <t xml:space="preserve">Population, 2000 Census Preliminary Count, from Government of the Federated States of Micronesia, </t>
    </r>
    <r>
      <rPr>
        <sz val="7"/>
        <color indexed="12"/>
        <rFont val="Arial"/>
        <family val="2"/>
      </rPr>
      <t>http://www.fsmgov.org/info/people.html .</t>
    </r>
  </si>
  <si>
    <t>Applied the Island growth rates for 1994–2000, as estimated by the Government of the Federated States of Micronesia, to the 2000 Island population.</t>
  </si>
  <si>
    <t>Fiji</t>
  </si>
  <si>
    <t>FJI</t>
  </si>
  <si>
    <t>Melanesia</t>
  </si>
  <si>
    <t>FJ</t>
  </si>
  <si>
    <t>Fiji Land Processes Department.</t>
  </si>
  <si>
    <t>National growth rates were computed using national population data from Fiji Statistics Agency for the years 1986–1996 and 1996–2001 and applied to 1996 province population to project/backast to 1990–1995, and 2000–2020 respectively.</t>
  </si>
  <si>
    <t>French Polynesia</t>
  </si>
  <si>
    <t>PYF</t>
  </si>
  <si>
    <t>PF</t>
  </si>
  <si>
    <t>Island Group</t>
  </si>
  <si>
    <t>Jamaica</t>
  </si>
  <si>
    <t>JAM</t>
  </si>
  <si>
    <t>JM</t>
  </si>
  <si>
    <t>World Boundary Databank II</t>
  </si>
  <si>
    <t>Martinique</t>
  </si>
  <si>
    <t>MTQ</t>
  </si>
  <si>
    <t>MQ</t>
  </si>
  <si>
    <t>Mexico</t>
  </si>
  <si>
    <t>MX</t>
  </si>
  <si>
    <t>Estado</t>
  </si>
  <si>
    <r>
      <t xml:space="preserve">1990 and 2000 municpio data downloaded from SIMBAD, 28 April 2004; Database: Base de Datos Municipal INEGI from </t>
    </r>
    <r>
      <rPr>
        <sz val="7"/>
        <color indexed="12"/>
        <rFont val="Arial"/>
        <family val="2"/>
      </rPr>
      <t xml:space="preserve">http://www.inegi.gob.mx/inegi/default.asp </t>
    </r>
    <r>
      <rPr>
        <sz val="7"/>
        <rFont val="Arial"/>
        <family val="2"/>
      </rPr>
      <t xml:space="preserve">. </t>
    </r>
  </si>
  <si>
    <t>The Estado of Oaxaca was taken from a different source and merged with the rest of the Mexico estados</t>
  </si>
  <si>
    <t>Ukraine</t>
  </si>
  <si>
    <t>UKR</t>
  </si>
  <si>
    <t>UA</t>
  </si>
  <si>
    <t>United Kingdom</t>
  </si>
  <si>
    <t>GBR</t>
  </si>
  <si>
    <t>GB</t>
  </si>
  <si>
    <t>YU</t>
  </si>
  <si>
    <t>1988</t>
  </si>
  <si>
    <r>
      <t>2003 Statistical Pocketbook. Serbia and Montenegro Statistical Office,</t>
    </r>
    <r>
      <rPr>
        <sz val="7"/>
        <color indexed="12"/>
        <rFont val="Arial"/>
        <family val="2"/>
      </rPr>
      <t xml:space="preserve"> http://www.szs.sv.gov.yu/english.htm</t>
    </r>
  </si>
  <si>
    <t>A population growth rate was calculated between 1988 and 1998 to estimate 1990 and 1995 population. A population growth rate was calculated between  1998 and 2001 used to estimate populations for 2000.</t>
  </si>
  <si>
    <t>Ireland</t>
  </si>
  <si>
    <t>IRL</t>
  </si>
  <si>
    <t xml:space="preserve">Europe </t>
  </si>
  <si>
    <t>IE</t>
  </si>
  <si>
    <t>County/City</t>
  </si>
  <si>
    <t>Urban/Rural area</t>
  </si>
  <si>
    <t>Electoral District or Ward</t>
  </si>
  <si>
    <r>
      <t xml:space="preserve">Census 2002 Preliminary Report, Central Statistics Office, Dublin, Ireland: </t>
    </r>
    <r>
      <rPr>
        <sz val="7"/>
        <color indexed="12"/>
        <rFont val="Arial"/>
        <family val="2"/>
      </rPr>
      <t>http://www.cso.ie/census/preliminary.htm</t>
    </r>
    <r>
      <rPr>
        <sz val="7"/>
        <rFont val="Arial"/>
        <family val="2"/>
      </rPr>
      <t xml:space="preserve"> .</t>
    </r>
  </si>
  <si>
    <t>Poland</t>
  </si>
  <si>
    <t>POL</t>
  </si>
  <si>
    <t>PL</t>
  </si>
  <si>
    <t>Voivod</t>
  </si>
  <si>
    <t>Poviativ</t>
  </si>
  <si>
    <t>Gmina</t>
  </si>
  <si>
    <r>
      <t xml:space="preserve">Downloaded from the Regional Data Bank, Polish Official Statistics, </t>
    </r>
    <r>
      <rPr>
        <sz val="7"/>
        <color indexed="12"/>
        <rFont val="Arial"/>
        <family val="2"/>
      </rPr>
      <t>http://www.stat.gov.pl/english/index.htm</t>
    </r>
    <r>
      <rPr>
        <sz val="7"/>
        <rFont val="Arial"/>
        <family val="2"/>
      </rPr>
      <t>, Population by living location in a gmina (as of 31 XII) --Unit of measure: person.</t>
    </r>
  </si>
  <si>
    <t>A population growth rate was calculated between 1998 and 2001 to extrapolate to target years.</t>
  </si>
  <si>
    <t>Anguilla</t>
  </si>
  <si>
    <t>AIA</t>
  </si>
  <si>
    <t>North America</t>
  </si>
  <si>
    <t>Caribbean</t>
  </si>
  <si>
    <t>AI</t>
  </si>
  <si>
    <t>United Nations. "World Population Prospects: 2000 Revision. Vol 1. Comprehensive Tables," UN: NY 2001. The values given are population estimates.</t>
  </si>
  <si>
    <t>Antigua and Barbuda</t>
  </si>
  <si>
    <t>ATG</t>
  </si>
  <si>
    <t>AG</t>
  </si>
  <si>
    <t>Centro Internacional de Agricultural Tropical (CIAT).</t>
  </si>
  <si>
    <t>Aruba</t>
  </si>
  <si>
    <t>ABW</t>
  </si>
  <si>
    <t>AW</t>
  </si>
  <si>
    <t>Bahamas</t>
  </si>
  <si>
    <t>BHS</t>
  </si>
  <si>
    <t>BS</t>
  </si>
  <si>
    <t>Island/ Supervisory District</t>
  </si>
  <si>
    <r>
      <t xml:space="preserve">The Official Site of the The Commonwealth of the Bahamas.  Total Population by Sex and by Island and Number of Households 2000 Census, </t>
    </r>
    <r>
      <rPr>
        <sz val="7"/>
        <color indexed="12"/>
        <rFont val="Arial"/>
        <family val="2"/>
      </rPr>
      <t>http://www.bahamas.gov.bs/BahamasWeb/aboutbahamas.nsf/Subjects/General+Statistics .</t>
    </r>
  </si>
  <si>
    <t>· Spanish Wells Is and Harbor are merged with Eleutera.
· Rum Cay is merged with Long Island.</t>
  </si>
  <si>
    <t>Barbados</t>
  </si>
  <si>
    <t>BRB</t>
  </si>
  <si>
    <t>BB</t>
  </si>
  <si>
    <t>Belize</t>
  </si>
  <si>
    <t>BLZ</t>
  </si>
  <si>
    <t>Central America</t>
  </si>
  <si>
    <t>BZ</t>
  </si>
  <si>
    <t>Mapa de la Regionalización de la República de Guatemala. Ministerio de Agricultura. Escala 1:750000. Copia heliográfica. Prepared by the Centro Internacional de Agricultural Tropical (CIAT).</t>
  </si>
  <si>
    <t>Bermuda</t>
  </si>
  <si>
    <t>BMU</t>
  </si>
  <si>
    <t>Northern America</t>
  </si>
  <si>
    <t>BM</t>
  </si>
  <si>
    <t>British Virgin Islands</t>
  </si>
  <si>
    <t>VGB</t>
  </si>
  <si>
    <t>VG</t>
  </si>
  <si>
    <t>Canada</t>
  </si>
  <si>
    <t>CAN</t>
  </si>
  <si>
    <t>CA</t>
  </si>
  <si>
    <t>Census Division</t>
  </si>
  <si>
    <t>Census Subdivision</t>
  </si>
  <si>
    <t>Statistics Canada</t>
  </si>
  <si>
    <t xml:space="preserve">Statistics Canada </t>
  </si>
  <si>
    <t xml:space="preserve">Subdivision growth rates based on 1991 and 1996 were used to estimate 1990 and 1995 populations. 
Used Census division population totals (and boundaries) for 1996 and 2001 to calculate growth rates. These were applied to 1996 to estimate 2000 through 2015. </t>
  </si>
  <si>
    <t>Cayman Islands</t>
  </si>
  <si>
    <t>CYM</t>
  </si>
  <si>
    <t>KY</t>
  </si>
  <si>
    <r>
      <t xml:space="preserve">Cayman Census, 1989: </t>
    </r>
    <r>
      <rPr>
        <sz val="7"/>
        <color indexed="12"/>
        <rFont val="Arial"/>
        <family val="2"/>
      </rPr>
      <t xml:space="preserve">http://www.columbiagazetteer.org/ </t>
    </r>
    <r>
      <rPr>
        <sz val="7"/>
        <rFont val="Arial"/>
        <family val="2"/>
      </rPr>
      <t xml:space="preserve">
Cayman Census, 1999: </t>
    </r>
    <r>
      <rPr>
        <sz val="7"/>
        <color indexed="12"/>
        <rFont val="Arial"/>
        <family val="2"/>
      </rPr>
      <t>http://www.caymanislands.ky/tour_guide/population.asp</t>
    </r>
  </si>
  <si>
    <t>Commonwealth of Dominica</t>
  </si>
  <si>
    <t>DMA</t>
  </si>
  <si>
    <t>DM</t>
  </si>
  <si>
    <t>Parishes</t>
  </si>
  <si>
    <t>Commonwealth of Dominica. Demographic Statistics, No.2, 1996.  Central Statistical Office, Ministry of Finance. Roseau, Dominica.</t>
  </si>
  <si>
    <t>Internal boundaries digitized from a map from the Statistical Office included in the report - Commonwealth of Dominica. Demographic Statistics, No.2, 1996.  Central Statistical Office, Ministry of Finance. Roseau, Dominica.</t>
  </si>
  <si>
    <t>Costa Rica</t>
  </si>
  <si>
    <t>CRI</t>
  </si>
  <si>
    <t>CR</t>
  </si>
  <si>
    <t>Cantones</t>
  </si>
  <si>
    <t>Instituto Geográfico Nacional. 1984. Mapa de Provincias y Cantones. Escala 1:1500000  Prepared by the Centro Internacional de Agricultural Tropical (CIAT).</t>
  </si>
  <si>
    <t>Cuba</t>
  </si>
  <si>
    <t>CUB</t>
  </si>
  <si>
    <t>CU</t>
  </si>
  <si>
    <t>Population for 1991 from Census of Cuba 1991 - digital data from the United Nations Statistics Division's Software Development Project.  
Population 2000 from the Anuario Estadistico de Cuba 2000 from the Oficina Nacional de Estadisticas.</t>
  </si>
  <si>
    <t>Dominican Republic</t>
  </si>
  <si>
    <t>DOM</t>
  </si>
  <si>
    <t>DO</t>
  </si>
  <si>
    <t>Mapa de la República Dominicana. Confeccionado por el Instituto Geográfico Universitario. 1985. Escala 1:600000.</t>
  </si>
  <si>
    <r>
      <t xml:space="preserve">2002 population data obtained from the Dominican Republic National Office of Statistics Census 2002, </t>
    </r>
    <r>
      <rPr>
        <sz val="7"/>
        <color indexed="12"/>
        <rFont val="Arial"/>
        <family val="2"/>
      </rPr>
      <t>http://www.one.gov.do/datos2002.htm</t>
    </r>
    <r>
      <rPr>
        <sz val="7"/>
        <rFont val="Arial"/>
        <family val="2"/>
      </rPr>
      <t xml:space="preserve"> (Oficina Nacional de Estadísticas, VIII Censo Nacional de Población y Vivienda 2002, Resultados Preliminares).   
1993 population data from: Censos Nacional de Poblacio y Vivienda 1993, </t>
    </r>
    <r>
      <rPr>
        <sz val="7"/>
        <color indexed="12"/>
        <rFont val="Arial"/>
        <family val="2"/>
      </rPr>
      <t>http://www.one.gov.do/datos.htm</t>
    </r>
  </si>
  <si>
    <t xml:space="preserve">Census 2002 lists two additional provinces: San Jose de Ocoa and Santo Domingo.  
· San Jose de Ocoa was formerly part of the province of Peravia, and became its own province in 2001.  The 2002 population of San Jose de Ocoa was therefore added to Peravia.  
· Santo Domingo is a district within the Distrito Nacional.  For the purposes of joining data, Santo Domingo's population has been added to that of the entire province.
</t>
  </si>
  <si>
    <t>El Salvador</t>
  </si>
  <si>
    <t>SLV</t>
  </si>
  <si>
    <t>SV</t>
  </si>
  <si>
    <t>Departmento</t>
  </si>
  <si>
    <t xml:space="preserve">Dirección General de Estadística y Censos, Unidad de Cartografía 1987. Mapa de la República de El Salvador, División Político-Administrativa. Copia Heliográfica. Escala 1:200000. </t>
  </si>
  <si>
    <t>Greenland</t>
  </si>
  <si>
    <t>GRL</t>
  </si>
  <si>
    <t>GL</t>
  </si>
  <si>
    <t>Town/municipality</t>
  </si>
  <si>
    <t>Statistical Yearbook of Greenland 1997
ESRI level one shapefile from ArcWorld</t>
  </si>
  <si>
    <t>Statistics Greenland</t>
  </si>
  <si>
    <t>The 14 largest towns from the Statistical Yearbook were included as polygons in the coverage. These account for about 80% of the population.</t>
  </si>
  <si>
    <r>
      <t>The municipality (administrative 2 level) population includes population outside Greenland, termed as “Outside Municipalities."  The population "Outside Municipalities" was split between the three regions (East, West, and North) proportionately based on the population in those regions from all other places. 
The population of the towns listed below were assigned to the “greenland rest” polygons (i.e., the “outside municipalities”) depending on which region they fell within based on the maps at</t>
    </r>
    <r>
      <rPr>
        <sz val="7"/>
        <color indexed="12"/>
        <rFont val="Arial"/>
        <family val="2"/>
      </rPr>
      <t xml:space="preserve"> http://www.world-gazetteer.com/s/p_gl.htm </t>
    </r>
    <r>
      <rPr>
        <sz val="7"/>
        <rFont val="Arial"/>
        <family val="2"/>
      </rPr>
      <t xml:space="preserve">and  </t>
    </r>
    <r>
      <rPr>
        <sz val="7"/>
        <color indexed="12"/>
        <rFont val="Arial"/>
        <family val="2"/>
      </rPr>
      <t>http://www.statgreen.gl/english/map.html</t>
    </r>
    <r>
      <rPr>
        <sz val="7"/>
        <rFont val="Arial"/>
        <family val="2"/>
      </rPr>
      <t xml:space="preserve">
· Illoqqortoormiut – East
· Ivittuut – West
· Kangaatsiaq - West
· Qaanaaq - North</t>
    </r>
  </si>
  <si>
    <t>Grenada</t>
  </si>
  <si>
    <t>GRD</t>
  </si>
  <si>
    <t>GD</t>
  </si>
  <si>
    <t>Guadeloupe</t>
  </si>
  <si>
    <t>GLP</t>
  </si>
  <si>
    <t>GP</t>
  </si>
  <si>
    <r>
      <t xml:space="preserve">National boundaries via Digital Chart of the World (DCW).  
Commune boundaries were digitized based on a map downloaded from Petit Atlas de France, La France. Département de la Guadeloupe, </t>
    </r>
    <r>
      <rPr>
        <sz val="7"/>
        <color indexed="12"/>
        <rFont val="Arial"/>
        <family val="2"/>
      </rPr>
      <t xml:space="preserve">http://www.france.diplomatie.fr/france/fr/geo/atlas/atlas23.html </t>
    </r>
    <r>
      <rPr>
        <sz val="7"/>
        <rFont val="Arial"/>
        <family val="2"/>
      </rPr>
      <t>.</t>
    </r>
  </si>
  <si>
    <r>
      <t xml:space="preserve">1999 Commune population data from Recensement (INSEE) 1999, </t>
    </r>
    <r>
      <rPr>
        <sz val="7"/>
        <color indexed="12"/>
        <rFont val="Arial"/>
        <family val="2"/>
      </rPr>
      <t>www.insee.fr</t>
    </r>
    <r>
      <rPr>
        <sz val="7"/>
        <rFont val="Arial"/>
        <family val="2"/>
      </rPr>
      <t xml:space="preserve"> .  
1990 Commune population data from the National Institute of Statistics and Economic Studies (INSEE): </t>
    </r>
    <r>
      <rPr>
        <sz val="7"/>
        <color indexed="12"/>
        <rFont val="Arial"/>
        <family val="2"/>
      </rPr>
      <t xml:space="preserve">http://www.insee.fr/ </t>
    </r>
    <r>
      <rPr>
        <sz val="7"/>
        <rFont val="Arial"/>
        <family val="2"/>
      </rPr>
      <t>.</t>
    </r>
  </si>
  <si>
    <t>Guatemala</t>
  </si>
  <si>
    <t>GTM</t>
  </si>
  <si>
    <t>GT</t>
  </si>
  <si>
    <t>Mapa de la Regionalización de la República de Guatemala. Ministerio de Agricultura. Escala 1:750000. Copia Heliográfica. Prepared by the Centro Internacional de Agricultural Tropical (CIAT).</t>
  </si>
  <si>
    <r>
      <t xml:space="preserve">1994 population from: Instituto Nacional de Estadística, INE. 1996. República de Guatemala. Características Generales de Población y Habitación. Guatemala.  2002 population from: Republica de Guatemala. Instituto Nacional de Estadistica. Censo Nacionales XI de Poblacion y VI de Habitacion 2002, </t>
    </r>
    <r>
      <rPr>
        <sz val="7"/>
        <color indexed="12"/>
        <rFont val="Arial"/>
        <family val="2"/>
      </rPr>
      <t>http://www.censos.gob.gt/</t>
    </r>
  </si>
  <si>
    <t>Haiti</t>
  </si>
  <si>
    <t>HTI</t>
  </si>
  <si>
    <t>HT</t>
  </si>
  <si>
    <t>Departamento</t>
  </si>
  <si>
    <t>Honduras</t>
  </si>
  <si>
    <t>HND</t>
  </si>
  <si>
    <t>HN</t>
  </si>
  <si>
    <t>Aldea</t>
  </si>
  <si>
    <t>Caserio</t>
  </si>
  <si>
    <t>Barrio o Colonia</t>
  </si>
  <si>
    <t xml:space="preserve">Instituto Geográfico Nacional. Secretaría de Comunicaciones, Obras Públicas y Transporte. 1987. Proyección Transversal de Mercator. </t>
  </si>
  <si>
    <r>
      <t xml:space="preserve">2001 population from Censo Nacional de Poblacion y Vivienda 2001, Instituto Nacional de Estadistica, downloaded from: </t>
    </r>
    <r>
      <rPr>
        <sz val="7"/>
        <color indexed="12"/>
        <rFont val="Arial"/>
        <family val="2"/>
      </rPr>
      <t>http://www.ine-hn.org/</t>
    </r>
    <r>
      <rPr>
        <sz val="7"/>
        <rFont val="Arial"/>
        <family val="2"/>
      </rPr>
      <t xml:space="preserve"> .
1988 population from the Dirección General de Estadística y Censos,1988. </t>
    </r>
  </si>
  <si>
    <t xml:space="preserve">Levels and Scales:
Departamento de Atlántida  1:200000  713 fb /1985
Departamento de Choluteca  1:200000  713 fb /1988
Departamento de Colon  1:200000  713 fb /1987
Departamento de Comayagua  1:200000  713 fb /1987
Departamento de Copan  1:200000  713 fb /1986
Departamento de Cortes  1:200000  713 fb /1989
Departamento de Fco. Morazan  1:200000  713 fb /1989
Departamento de Paraíso  1:230000  713 fb /1988
Dpto. Gracias a Dios  1:300000  713 fb /1990
Dpto. Intibuca  1:150000  713 fb /1986
Dpto. Islas de la Bahía  1:200000  713 fb /1986
Dpto. La Paz  1:120000  713 fb /1988
Dpto. de Lempira  1:200000  713 fb /1988
Dpto. Ocotepeque  1:120000  713 fb /1988
Dpto. de Olancho  1:350000  713 fb /1988
Dpto. Santa Barbara  1:200000  713 fb /1987
Dpto. Valle  1:200000  713 fb /1986
Dpto. de Yoro  1:230000  713 fb /1987 </t>
  </si>
  <si>
    <r>
      <t xml:space="preserve">Institut de la Statistique de la Polynesie Francaise, </t>
    </r>
    <r>
      <rPr>
        <sz val="7"/>
        <color indexed="12"/>
        <rFont val="Arial"/>
        <family val="2"/>
      </rPr>
      <t>http://www.ispf.pf/(xhaijxjsbngr2b553j3shc45)/index.aspx?choix=stat</t>
    </r>
    <r>
      <rPr>
        <sz val="7"/>
        <rFont val="Arial"/>
        <family val="2"/>
      </rPr>
      <t xml:space="preserve"> .</t>
    </r>
  </si>
  <si>
    <t>The population growth rates between 1988–1996 was used to estimate the 1990 and 1995 populations.  The 1996–2002 rate was used to estimate the 2000–2020 (quinquennialy) populations.</t>
  </si>
  <si>
    <t>Guam</t>
  </si>
  <si>
    <t>GUM</t>
  </si>
  <si>
    <t>GU</t>
  </si>
  <si>
    <t>US Census Bureau Cartographic Boundary files.</t>
  </si>
  <si>
    <t>US Census SF1 files (census 2000 counts).</t>
  </si>
  <si>
    <t>Kiribati</t>
  </si>
  <si>
    <t>KIR</t>
  </si>
  <si>
    <t>KI</t>
  </si>
  <si>
    <r>
      <t>The Island boundary data were obtained from the World Vector Shoreline,</t>
    </r>
    <r>
      <rPr>
        <sz val="7"/>
        <color indexed="12"/>
        <rFont val="Arial"/>
        <family val="2"/>
      </rPr>
      <t xml:space="preserve"> http://www.ngdc.noaa.gov/mgg/shorelines/shorelines.html</t>
    </r>
    <r>
      <rPr>
        <sz val="7"/>
        <rFont val="Arial"/>
        <family val="2"/>
      </rPr>
      <t xml:space="preserve"> .</t>
    </r>
  </si>
  <si>
    <r>
      <t xml:space="preserve">Census Population by Island: 1990, 1995, 2000 obtained from Statistics Office, Republic of Kiribati, </t>
    </r>
    <r>
      <rPr>
        <sz val="7"/>
        <color indexed="12"/>
        <rFont val="Arial"/>
        <family val="2"/>
      </rPr>
      <t>http://www.spc.int/prism/Country/KI/Stats/census.htm .</t>
    </r>
  </si>
  <si>
    <t>Polygons for the small islands of Banaba and Kuria part of the Gilbert Islands were added to the shapefile based on the interactive map as shown on the The Times Atlas of the World, 10th Edition, published by Crown Publishers, NY. Because these islands were rendered in a generalized way, they are not considered to be acurately georeferenced.</t>
  </si>
  <si>
    <t>Marshall Islands</t>
  </si>
  <si>
    <t>MHL</t>
  </si>
  <si>
    <t>MH</t>
  </si>
  <si>
    <t>Nauru</t>
  </si>
  <si>
    <t>NRU</t>
  </si>
  <si>
    <t>NR</t>
  </si>
  <si>
    <t xml:space="preserve">The 1990 and 1995 population are from the UN World Population Prospects, 1998 Revision, United Nations Population Division, New York.
Ryan and Stepanoff (2000) project the total population of Nauru to reach 11,500 in 2000. (Ryan, C. and T. Stepanoff. 2000. Selected Pacific Economies: A Statistical Summary. Volume 15. SPC, Noumea.) The reference found via adb.org, publication, "The Contribution of Fisheries to the Economies of Pacific Island Countries"
</t>
  </si>
  <si>
    <t>New Caledonia</t>
  </si>
  <si>
    <t>NCL</t>
  </si>
  <si>
    <t>NC</t>
  </si>
  <si>
    <t xml:space="preserve">Roos, William. 1997. Recensement de la Population de la Nouvelle-Calédonie.  INSEE Premiere, N° 506 - JANVIER 1997.  National Institute of Statistics and Economic Studies (INSEE), France. </t>
  </si>
  <si>
    <t>The following units were aggregated to the island of Nouvelle Caledonie: Bouloupari, Bourail, Canala, Dumbea, Farino, Hienghene, Houailou, Kaala-Gomen, Kone, Koumac, La Foa, Moindou, Mont Dore, Ouegoa, Paita, Poindimie, Ponerihouen, Pouebo, Pouembout, Poum, Poya, Sarramea, Thio, Touho, Vou, Yate, Kouaoua. A separate polygon for Noumea was created using "split with line" in AV 3.2.</t>
  </si>
  <si>
    <t>New Zealand</t>
  </si>
  <si>
    <t>NZL</t>
  </si>
  <si>
    <t>NZ</t>
  </si>
  <si>
    <t>District/ City</t>
  </si>
  <si>
    <t>Ward level boundary coverage obtained from Statistics New Zealand.</t>
  </si>
  <si>
    <r>
      <t xml:space="preserve">1991, 1996 and 2001 census population data obtained from Statistics New Zealand. Downloaded from </t>
    </r>
    <r>
      <rPr>
        <sz val="7"/>
        <color indexed="12"/>
        <rFont val="Arial"/>
        <family val="2"/>
      </rPr>
      <t>http://www.stats.govt.nz/domino/external/pasfull/pasfull.nsf/web/Standard+Tables+2001+Census+of+Population+and+Dwellings%3A+Final+Counts+2001?open</t>
    </r>
  </si>
  <si>
    <t>The Census population values used are based on "Usually resident population."  Ward (administrative level 2) population data for 2001 are not available. Thus, a District (administrative level 1) growth rate between 1991 and 2001 was used to extrapolate the Ward (administrative level 2) population to target years.</t>
  </si>
  <si>
    <t>Niue</t>
  </si>
  <si>
    <t>NIU</t>
  </si>
  <si>
    <t>NU</t>
  </si>
  <si>
    <r>
      <t xml:space="preserve">Niue 2001 Census of Population and Housing Report. Statistics Niue, </t>
    </r>
    <r>
      <rPr>
        <sz val="7"/>
        <color indexed="12"/>
        <rFont val="Arial"/>
        <family val="2"/>
      </rPr>
      <t xml:space="preserve">http://www.gov.nu/stats/Census2001/Summary.htm </t>
    </r>
    <r>
      <rPr>
        <sz val="7"/>
        <rFont val="Arial"/>
        <family val="2"/>
      </rPr>
      <t>.</t>
    </r>
  </si>
  <si>
    <t>Northern Mariana Islands</t>
  </si>
  <si>
    <t>MNP</t>
  </si>
  <si>
    <t>MP</t>
  </si>
  <si>
    <t>Block</t>
  </si>
  <si>
    <t>US Census Bureau Cartographic Boundary Files</t>
  </si>
  <si>
    <t xml:space="preserve">Census 2000 Summary File for the Commonwealth of the Northern Mariana Islands. US Census Bureau.
</t>
  </si>
  <si>
    <t>Palau</t>
  </si>
  <si>
    <t>PLW</t>
  </si>
  <si>
    <t>PW</t>
  </si>
  <si>
    <r>
      <t xml:space="preserve">Various Census Reports, 2000 Census of Population and Housing, and Office of Planning &amp; Programming/UNDP-PSD Project Office computation, Ministry of Finance, Republic of Palau, </t>
    </r>
    <r>
      <rPr>
        <sz val="7"/>
        <color indexed="12"/>
        <rFont val="Arial"/>
        <family val="2"/>
      </rPr>
      <t>http://www.palaugov.net/stats/ .</t>
    </r>
  </si>
  <si>
    <r>
      <t xml:space="preserve">Via the World Vector Shorelines, </t>
    </r>
    <r>
      <rPr>
        <sz val="7"/>
        <color indexed="12"/>
        <rFont val="Arial"/>
        <family val="2"/>
      </rPr>
      <t>http://www.ngdc.noaa.gov/mgg/shorelines/shorelines.html</t>
    </r>
    <r>
      <rPr>
        <sz val="7"/>
        <rFont val="Arial"/>
        <family val="2"/>
      </rPr>
      <t>, the following Islands were added: Kayangel, Sonsorol, Peleliu, Angaur, and Merir.</t>
    </r>
  </si>
  <si>
    <t>The population growth rate between 1990–2000 was used for extrapolating to target years.</t>
  </si>
  <si>
    <t>Papua New Guinea</t>
  </si>
  <si>
    <t>PNG</t>
  </si>
  <si>
    <t>PG</t>
  </si>
  <si>
    <r>
      <t>UN Statistics Division's Software Development Project,</t>
    </r>
    <r>
      <rPr>
        <sz val="7"/>
        <color indexed="12"/>
        <rFont val="Arial"/>
        <family val="2"/>
      </rPr>
      <t xml:space="preserve"> http://www.un.org/Depts/unsd/softproj/index.htm</t>
    </r>
    <r>
      <rPr>
        <sz val="7"/>
        <rFont val="Arial"/>
        <family val="2"/>
      </rPr>
      <t xml:space="preserve"> .</t>
    </r>
  </si>
  <si>
    <t xml:space="preserve">The PopMap map database included population figures for 1990. 
1980 pop figures were available from official census publications 1980 National Population Census. 
Final Figures:
    Provincial Summary
    National Statistical Office
    P.O. Wards Strip
    Port Moresby, Papua New Guinea
    December 1985 </t>
  </si>
  <si>
    <t>1995 calculated using average annual population growth rates between 1980–1990. The United Nations 1990–2000 population growth rate was used for extrapolating to other target years.</t>
  </si>
  <si>
    <t>Pitcairn</t>
  </si>
  <si>
    <t>PCN</t>
  </si>
  <si>
    <t>PN</t>
  </si>
  <si>
    <t>United Nations population estimates:  "World Population Prospects: 2000 Revision. Vol 1. Comprehensive Tables," UN: NY 2001.</t>
  </si>
  <si>
    <t>Solomon Islands</t>
  </si>
  <si>
    <t>SLB</t>
  </si>
  <si>
    <t>SB</t>
  </si>
  <si>
    <t xml:space="preserve">Solomon Islands 1999 Population and Housing Census, Main Results. Report to the Government of the Solomon Islands. Solomon Islands Census Office. </t>
  </si>
  <si>
    <t>Tonga</t>
  </si>
  <si>
    <t>TON</t>
  </si>
  <si>
    <t>TO</t>
  </si>
  <si>
    <r>
      <t xml:space="preserve">The Digital Chart of the World (DCW), except for the Vava'u and Niuas Island Groups which were taken from the World Vector Shorelines </t>
    </r>
    <r>
      <rPr>
        <sz val="7"/>
        <color indexed="12"/>
        <rFont val="Arial"/>
        <family val="2"/>
      </rPr>
      <t xml:space="preserve">http://www.ngdc.noaa.gov/mgg/shorelines/shorelines.html </t>
    </r>
    <r>
      <rPr>
        <sz val="7"/>
        <rFont val="Arial"/>
        <family val="2"/>
      </rPr>
      <t>.</t>
    </r>
  </si>
  <si>
    <t>Tuvalu</t>
  </si>
  <si>
    <t>TUV</t>
  </si>
  <si>
    <t>TV</t>
  </si>
  <si>
    <t>Niulakita located from World Vector Shoreline and merged with Digital Chart of the World (DCW) boundaries.</t>
  </si>
  <si>
    <r>
      <t>Government of Tuvalu, 1991 Census, downloaded from</t>
    </r>
    <r>
      <rPr>
        <sz val="7"/>
        <color indexed="12"/>
        <rFont val="Arial"/>
        <family val="2"/>
      </rPr>
      <t xml:space="preserve"> http://www.ffa.int/tuvalu.html </t>
    </r>
    <r>
      <rPr>
        <sz val="7"/>
        <rFont val="Arial"/>
        <family val="2"/>
      </rPr>
      <t>.</t>
    </r>
  </si>
  <si>
    <t>GPW2 for all islands other than Niulakita. Niulakita located from World Vector Shoreline; island names were identified from http://www.janeresture.com/tuvislands/index.htm</t>
  </si>
  <si>
    <t>Vanuatu</t>
  </si>
  <si>
    <t>VUT</t>
  </si>
  <si>
    <t>VU</t>
  </si>
  <si>
    <r>
      <t xml:space="preserve">Vanuatu Statistics Office, Facts on Population of Vanuatu, downloaded from </t>
    </r>
    <r>
      <rPr>
        <sz val="7"/>
        <color indexed="12"/>
        <rFont val="Arial"/>
        <family val="2"/>
      </rPr>
      <t>http://www.spc.int/stats/vanuatu/About%20VNSO/Data/Social/Population.htm</t>
    </r>
    <r>
      <rPr>
        <sz val="7"/>
        <rFont val="Arial"/>
        <family val="2"/>
      </rPr>
      <t xml:space="preserve"> .</t>
    </r>
  </si>
  <si>
    <t>Wallis and Futuna</t>
  </si>
  <si>
    <t>WLF</t>
  </si>
  <si>
    <t>WF</t>
  </si>
  <si>
    <t>Western Samoa</t>
  </si>
  <si>
    <t>WSM</t>
  </si>
  <si>
    <t>WS</t>
  </si>
  <si>
    <t>National growth rate from 1991 to 2001 applied to 2001 population to project to target years of 1990, 1995 and 2000.</t>
  </si>
  <si>
    <t>Argentina</t>
  </si>
  <si>
    <t>ARG</t>
  </si>
  <si>
    <t>South America</t>
  </si>
  <si>
    <t>AR</t>
  </si>
  <si>
    <t xml:space="preserve">Atlas de Suelos de la República Argentina. Inta y la Fundación Argentina. Prepared by the Centro Internacional de Agricultural Tropical (CIAT). </t>
  </si>
  <si>
    <t>Bolivia</t>
  </si>
  <si>
    <t>BOL</t>
  </si>
  <si>
    <t>BO</t>
  </si>
  <si>
    <t>Instituto Geográfico Militar. Mapa de la República de Bolivia. Escala 1:1500000. Proyección Cónica Comforme de Lambert. Prepared by the Centro Internacional de Agricultural Tropical (CIAT).</t>
  </si>
  <si>
    <t>Brazil</t>
  </si>
  <si>
    <t>BRA</t>
  </si>
  <si>
    <t>BR</t>
  </si>
  <si>
    <t>International Geosphere-Biosphere Programme (IGBP)  CD</t>
  </si>
  <si>
    <r>
      <t xml:space="preserve">Instituto Brasileiro de Geografia y Estatística, IBGE.Censo Demográfico 2000: </t>
    </r>
    <r>
      <rPr>
        <sz val="7"/>
        <color indexed="12"/>
        <rFont val="Arial"/>
        <family val="2"/>
      </rPr>
      <t>http://www2.ibge.gov.br/pub/Censos/Censo_Demografico_2000/Dados_do_Universo/Taxa_crescimento_anual_1991_2000/</t>
    </r>
  </si>
  <si>
    <t>Chile</t>
  </si>
  <si>
    <t>CHL</t>
  </si>
  <si>
    <t>CL</t>
  </si>
  <si>
    <t>Provincias</t>
  </si>
  <si>
    <t>Municipios</t>
  </si>
  <si>
    <t xml:space="preserve">Instituto Nacional de Estadísticas de Chile. Sub. Depto. Cartografía. Dpto. Geografía y Censos. 1981. Con la Nueva Diivisón Política. Escala 1:3000000 and Mapa Caminero Geografico y Turistico de Chile Inupal. 1987. Escala 1: 1.400.000 Codigo Ciat 782 gbbg 1989 -  782 fb 198; Prepared by the Centro Internacional de Agricultural Tropical (CIAT). </t>
  </si>
  <si>
    <r>
      <t xml:space="preserve">Instituto Nacional de Estadisctica, INE. 1992 and 2002; </t>
    </r>
    <r>
      <rPr>
        <sz val="7"/>
        <color indexed="12"/>
        <rFont val="Arial"/>
        <family val="2"/>
      </rPr>
      <t>www.ine.cl</t>
    </r>
    <r>
      <rPr>
        <sz val="7"/>
        <rFont val="Arial"/>
        <family val="2"/>
      </rPr>
      <t xml:space="preserve">; refinements made at CIESIN using </t>
    </r>
    <r>
      <rPr>
        <sz val="7"/>
        <color indexed="12"/>
        <rFont val="Arial"/>
        <family val="2"/>
      </rPr>
      <t>http://www.ine.cl/cd2002/index.php</t>
    </r>
    <r>
      <rPr>
        <sz val="7"/>
        <rFont val="Arial"/>
        <family val="2"/>
      </rPr>
      <t>, an intercative map showing 1992 and 2002 population by municipio.</t>
    </r>
  </si>
  <si>
    <r>
      <t xml:space="preserve">Polygons for the small island municipios of Isla de Pascua and Juan Fernandez located in the Valparaiso region, were added to the original shapefile from Instituto Nacional de Estadísticas based on the interactive map available from the Chile census office, at </t>
    </r>
    <r>
      <rPr>
        <sz val="7"/>
        <color indexed="12"/>
        <rFont val="Arial"/>
        <family val="2"/>
      </rPr>
      <t>http://www.ine.cl/cd2002/index.php</t>
    </r>
    <r>
      <rPr>
        <sz val="7"/>
        <rFont val="Arial"/>
        <family val="2"/>
      </rPr>
      <t xml:space="preserve"> . Because these islands were rendered in a generalized way, they are not considered to be acurately georeferenced.</t>
    </r>
  </si>
  <si>
    <t>Colombia</t>
  </si>
  <si>
    <t>COL</t>
  </si>
  <si>
    <t>CO</t>
  </si>
  <si>
    <t>Instituto Geográfico "Agustín Codazzi". 1995. Mapa digitalizado por el DANE. Plancha 1:500000 Prepared by the Centro Internacional de Agricultural Tropical (CIAT).</t>
  </si>
  <si>
    <r>
      <t xml:space="preserve">Departamento Administrativo Nacional de Estadística, DANE. "República de Colombia: Panorama Colombiano," </t>
    </r>
    <r>
      <rPr>
        <sz val="7"/>
        <color indexed="12"/>
        <rFont val="Arial"/>
        <family val="2"/>
      </rPr>
      <t>http://www.sin.com.co/clientes/DANE/censo93.html</t>
    </r>
    <r>
      <rPr>
        <sz val="7"/>
        <rFont val="Arial"/>
        <family val="2"/>
      </rPr>
      <t xml:space="preserve"> .</t>
    </r>
  </si>
  <si>
    <t>Ecuador</t>
  </si>
  <si>
    <t>ECU</t>
  </si>
  <si>
    <t>EC</t>
  </si>
  <si>
    <t>Parroquia</t>
  </si>
  <si>
    <t>Falkland Islands</t>
  </si>
  <si>
    <t>FLK</t>
  </si>
  <si>
    <t>FK</t>
  </si>
  <si>
    <t>Digital Chart of the World (DCW)</t>
  </si>
  <si>
    <r>
      <t xml:space="preserve">Falkland Islands Government: </t>
    </r>
    <r>
      <rPr>
        <sz val="7"/>
        <color indexed="12"/>
        <rFont val="Arial"/>
        <family val="2"/>
      </rPr>
      <t>http://www.falklands.gov.fk/9ca.htm</t>
    </r>
  </si>
  <si>
    <t>French Guiana</t>
  </si>
  <si>
    <t>GUF</t>
  </si>
  <si>
    <t>GF</t>
  </si>
  <si>
    <t>Comuna</t>
  </si>
  <si>
    <t>Guyana</t>
  </si>
  <si>
    <t>GUY</t>
  </si>
  <si>
    <t>GY</t>
  </si>
  <si>
    <t>Subregion</t>
  </si>
  <si>
    <t>Guyana North-East Sheet compiled in the Cartographic Division. Lands Department, Ministry of Agriculture</t>
  </si>
  <si>
    <t>Paraguay</t>
  </si>
  <si>
    <t>PRY</t>
  </si>
  <si>
    <t>PY</t>
  </si>
  <si>
    <t xml:space="preserve">Dirección General de Estadística, Encuesta y Censos. FNUAP-PNUD. 1995. Atlas de Necesidades Básicas Insatisfechas del Paraguay.  </t>
  </si>
  <si>
    <t>Boundary changes from 1990 to 2000 were accomodated in the following attribution of population:
- In Utrecht:
* De Bilt and Maartensdijk are merged and assigned a single total population value.
* Harmelen and Woerden are merged and assigned a single total population value.
* Utrecht and Vleuten_De Meern are merged and assigned a single total population value.
- In North-Holland:
* Bergen, Egmond, and Schoorl are merged and assigned a single total population value.
* Waterland, Broek in Waterland, Monnickendam, Katwoude, Marken, Ilpendam, Landsmeer, and Purmerend are merged and assigned a single total population value.
* In South Holland, Liemeer and Zevenhoven assigned a single total population value.
- In Limburg:
* Born, Sittard and Geleen are merged and assigned a single total population value.
* Belfeld, Tegelen, Venlo, Broekhuizen, Grubbenvorst, and Horst are merged and assigned a single total population value.
* Heythuysen, Baexem, Grathem, Hunsel are merged and assigned a single total population value.
- In Overijssel:
*  Brederwiede, Zwartsluis, Genemuiden, Hasselt, Ijsselham, Steenwijk, Ijsselmuiden, Kampen, Zwolle, Dalfsen, Nieuwleusen, and Staphorst are merged and assigned a single total population value.
* Den Ham and Vriezenveen are merged and assigned a single total population value.
* Denekamp, Ootmarsum, Weerselo, Diepenheim, Goor, Markelo, Stad Delden, Holten, Rijssen, Hengelo, Oldenzaal, Ambt Delden, Almelo, and  Borne are merged and assigned a single total population value.
* Heino and Raalte are merged and assigned a single total population value.
* Wijhe and Olst are merged and assigned a single total population value.
- In Gelderland:
* Elst, Heteren, and Valburg are merged and assigned a single total population value.
* Gendt, Huissen, and Bemmel are merged and assigned a single total population value.
* Zaltbommel, Brakel, Kerkwijk, Maasdriel, Hedel, Ammerzoden, Heerewaarden, and Rossum are merged and assigned a single total population value.
* Buren, Lienden and Maurik are merged and assigned a single total population value.
- In the provinces of Drenthe and Overijssel, the municipalities Westerveld, De Wolden, Vledder, Diever, Dwingeloo, Havelte, Meppel, De Wijk, Ruinen, Ruinerwold, Zuidwolde, Avereest, Hardenberg, Gramsbergen, Hoogeveen, Midden-Drenthe, Coevorden, Dalen, Oosterhesselen, Sleen, Zweelo, Emmen, Odoorn. Borger-Odoorn, Borger, Westerbork, and Schoonebeek are merged and assigned a single total population value.
- In North-Brabant:
* Cuijk, Sint Anthonis, Beers, Cuijk en Sint Agatha, Haps, Grave, Mill en Sint Hubert, Oploo c.a., Wanroij, and Boxmeer are merged and assigned a single total population value.
* Heusden, Drunen, Vlijmen, 's-Hertogenbosch, Rosmalen, Maasdonk, Haaren, Esch, Helvoirt,  Sint-Michielsgestel, Berlicum, Deb Dungen are merged and assigned a single total population value.
* Geertruidenberg and Raamsdonk are merged and assigned a single total population value.
* Bernheze, Nistelrode, and Heeswijk-Dinther are merged and assigned a single total population value.
* Moerdijk, Zevenbergen, Fijnaart en Heijningen, Klundert, Standdaarbuiten, Willemstad are merged and assigned a single total population value.
* Woensdrecht, Huijbergen, Ossendrecht, Putte are merged and assigned a single total population value.
- In Zeeland, the municipalities of Veere, Domburg, Mariekerke, Valkenisse, Westkapelle are merged and assigned a single total population value.
- In the provinces of Drenthe and Groningen, the municipalities of Tynaarlo, Vries, Eelde, Assen, Roden, Noordenveld, Norg, Peize, Groningen, Leek are merged and assigned a single total population value.</t>
  </si>
  <si>
    <r>
      <t xml:space="preserve">1990, 1995 and 2000 municipal data downloaded from Statistics Netherlands, StatLine Databank: </t>
    </r>
    <r>
      <rPr>
        <sz val="7"/>
        <color indexed="12"/>
        <rFont val="Arial"/>
        <family val="2"/>
      </rPr>
      <t xml:space="preserve">http://www.cbs.nl/statline </t>
    </r>
    <r>
      <rPr>
        <sz val="7"/>
        <rFont val="Arial"/>
        <family val="2"/>
      </rPr>
      <t>.</t>
    </r>
  </si>
  <si>
    <r>
      <t xml:space="preserve">1990 population from the Census of 1990, Hungarian Statistical Office, Department of Population Surveys, Budapest. 
2002 population from The Detailed Gazetteer of the Republic of Hungary.  Hungarian Statistical Office. Downloadale Data of the Settlements of the Republic, </t>
    </r>
    <r>
      <rPr>
        <sz val="7"/>
        <color indexed="12"/>
        <rFont val="Arial"/>
        <family val="2"/>
      </rPr>
      <t>http://helynevtar.ksh.hu/download.php3?sid=10643405581416982990&amp;tract=3&amp;c_lang=en</t>
    </r>
  </si>
  <si>
    <t>East Timor</t>
  </si>
  <si>
    <t>TLS</t>
  </si>
  <si>
    <t>TP</t>
  </si>
  <si>
    <t>Propinsi</t>
  </si>
  <si>
    <r>
      <t xml:space="preserve">National Statistical Office of Indonesia in collaboration with the UNSTAT/POPMAP Project.  
BPS Statistics Indonesia, Statistical Services, </t>
    </r>
    <r>
      <rPr>
        <sz val="7"/>
        <color indexed="12"/>
        <rFont val="Arial"/>
        <family val="2"/>
      </rPr>
      <t>http://www.bps.go.id</t>
    </r>
    <r>
      <rPr>
        <sz val="7"/>
        <rFont val="Arial"/>
        <family val="2"/>
      </rPr>
      <t xml:space="preserve"> .</t>
    </r>
  </si>
  <si>
    <t>National Statistical Office of Indonesia, Census of 1990.</t>
  </si>
  <si>
    <t>The population of Maluku Tenggara-East Timor, estimated by proportionally allocating the total population of Maluku Tenggara according to area.  
Population data were extrapolated to target years of 1995 and 2000 using growth rates derived from United Nations national level estimates and projections.</t>
  </si>
  <si>
    <t>Georgia</t>
  </si>
  <si>
    <t>GEO</t>
  </si>
  <si>
    <t>GE</t>
  </si>
  <si>
    <t>Oblast</t>
  </si>
  <si>
    <t>Rayon/Ad. Gors.</t>
  </si>
  <si>
    <t>Australian Centre of the Asian Spatial Information and Analysis Network (ACASIAN).</t>
  </si>
  <si>
    <r>
      <t xml:space="preserve">General Population Census of Georgia 2002: </t>
    </r>
    <r>
      <rPr>
        <sz val="7"/>
        <color indexed="12"/>
        <rFont val="Arial"/>
        <family val="2"/>
      </rPr>
      <t>http://www.statistics.ge/Main/census/INDEX.HTM</t>
    </r>
    <r>
      <rPr>
        <sz val="7"/>
        <rFont val="Arial"/>
        <family val="2"/>
      </rPr>
      <t xml:space="preserve"> .
</t>
    </r>
  </si>
  <si>
    <t>The original data were compiled in POPMAP which at that time did not support true geo-referencing. Source map scale and projection were unknown. The data were first transformed into Transverse Mercator Projection (which resulted in the lowest error among several possible projections evaluated) and then projected into lat/long (ie, geographic) coordinates. Rubbersheeting was then performed on the resulting coverage to improve the match with the country and coastal outline from the Digital Chart of the World (DCW). Thus, the coverage is suitable for regional and continental scale applications as well as for visualization of spatial pattern using census data. It should not be used for high resolution applications at the sub-national level.</t>
  </si>
  <si>
    <t>The 2001 Census data assigned four Zila units (Hobiganh, Moulavibazar, Sylhet, and Sunamganj) to the new Sylhet Division.  These units split from the Chittagong Divison.
Population data were extrapolated to target years of 1990, 1995 and 2000 using Zila (administrative level 2) inter-censal growth rates applied to the 1991 Thana (administrative level 3) population data.</t>
  </si>
  <si>
    <t>Bhutan</t>
  </si>
  <si>
    <t>BTN</t>
  </si>
  <si>
    <t>BT</t>
  </si>
  <si>
    <r>
      <t xml:space="preserve">UNEP/GRID-WRI-NCGIA Asia Population Database: </t>
    </r>
    <r>
      <rPr>
        <sz val="7"/>
        <color indexed="12"/>
        <rFont val="Arial"/>
        <family val="2"/>
      </rPr>
      <t>http://grid2.cr.usgs.gov</t>
    </r>
    <r>
      <rPr>
        <sz val="7"/>
        <rFont val="Arial"/>
        <family val="2"/>
      </rPr>
      <t xml:space="preserve"> .</t>
    </r>
  </si>
  <si>
    <t xml:space="preserve">Europa World Yearbook, (administrative 1 level) </t>
  </si>
  <si>
    <t>Brunei Darussalam</t>
  </si>
  <si>
    <t>BRN</t>
  </si>
  <si>
    <t>South-eastern Asia</t>
  </si>
  <si>
    <t>BN</t>
  </si>
  <si>
    <r>
      <t xml:space="preserve">District boundaries were digitized from the CIA map at: </t>
    </r>
    <r>
      <rPr>
        <sz val="7"/>
        <color indexed="12"/>
        <rFont val="Arial"/>
        <family val="2"/>
      </rPr>
      <t>http://www.lib.utexas.edu/Libs/PCL/Map_collection/middle_east_and_asia/Brunei.GIF .</t>
    </r>
  </si>
  <si>
    <t>Cambodia</t>
  </si>
  <si>
    <t>KHM</t>
  </si>
  <si>
    <t>KH</t>
  </si>
  <si>
    <t>Village</t>
  </si>
  <si>
    <t>Cambodia Ministry of Land Management, Urban Planning and Construction, Department of Geography.</t>
  </si>
  <si>
    <t>Resolution</t>
  </si>
  <si>
    <t>PopulationPerUnit</t>
  </si>
  <si>
    <t>Area</t>
  </si>
  <si>
    <t>LevelUsed</t>
  </si>
  <si>
    <t>Level1Type</t>
  </si>
  <si>
    <t>Level2Type</t>
  </si>
  <si>
    <t>Level3Type</t>
  </si>
  <si>
    <t>Level4Type</t>
  </si>
  <si>
    <t>Level5Type</t>
  </si>
  <si>
    <t>NumUnits</t>
  </si>
  <si>
    <t>RefYearFirst</t>
  </si>
  <si>
    <t>RefYearLast</t>
  </si>
  <si>
    <t>Diff90</t>
  </si>
  <si>
    <t>Diff00</t>
  </si>
  <si>
    <t>Source Data: Boundaries</t>
  </si>
  <si>
    <t>Source Data: Population</t>
  </si>
  <si>
    <t>Mayotte 1997 and 1991 census data obtained via Geohive: http://www.geohive.com/cd/link.php?xml=mf&amp;xsl=xs1
Original source cited as Le SPLAF: http://splaf.free.fr/976des.html
Note that only the total was used for Mayotte (one island, no subdivisions).</t>
  </si>
  <si>
    <t>Morocco (includes Western Sahara)</t>
  </si>
  <si>
    <t>MAR</t>
  </si>
  <si>
    <t>MA</t>
  </si>
  <si>
    <t>Mozambique</t>
  </si>
  <si>
    <t>MOZ</t>
  </si>
  <si>
    <t>MZ</t>
  </si>
  <si>
    <t>Posto</t>
  </si>
  <si>
    <t>International Food Policy Research Institute</t>
  </si>
  <si>
    <t>Taiwan was removed from the China shapefile.
1990 and 1995 population estimates were added to GPW3 units from GPW2 as follows: 1) GPW2 polygons projected to match GPW3 coordinate system with slight adjustment in false northing to compensate for misalignment 2) Converted projected GPW2 polygons to centroids 3) Visually-inspected centroids to ensure placement within appropriate GPW3 polygon (verified by comparing to administrative unit names) and moved when necessary 4) Where disaggregation occurred, centroids were copied and pasted to corresponding empty polygons. 5) Performed spatial join in ArcMap to assign GPW2 attributes to the new polygons and assigned the sum of each population attribute if there were multiple centroids within each polygon 6) Inspected data to ensure no data loss 7) Data were converted to lat/long coordinates.</t>
  </si>
  <si>
    <t>Cyprus</t>
  </si>
  <si>
    <t>CYP</t>
  </si>
  <si>
    <t>CY</t>
  </si>
  <si>
    <r>
      <t xml:space="preserve">Seamless Administrative Boundaries of Europe (SABE) distributed by Eurographics: </t>
    </r>
    <r>
      <rPr>
        <sz val="7"/>
        <color indexed="12"/>
        <rFont val="Arial"/>
        <family val="2"/>
      </rPr>
      <t xml:space="preserve">http://www.eurogeographics.org/eng/03_projects_sabe.asps </t>
    </r>
    <r>
      <rPr>
        <sz val="7"/>
        <rFont val="Arial"/>
        <family val="2"/>
      </rPr>
      <t>(SABE 2001 date of release : February 2003).</t>
    </r>
  </si>
  <si>
    <t xml:space="preserve"> Instituto Nacional de Estadística, INE, Censos de Población 1985 y 1996.</t>
  </si>
  <si>
    <t>Indonesia</t>
  </si>
  <si>
    <t>IDN</t>
  </si>
  <si>
    <t>ID</t>
  </si>
  <si>
    <t>Kabupaten</t>
  </si>
  <si>
    <t>Kecamaten</t>
  </si>
  <si>
    <t>Desa</t>
  </si>
  <si>
    <r>
      <t xml:space="preserve">2000 boundaries from BPS Statistics Indonesia, Statistical Services, </t>
    </r>
    <r>
      <rPr>
        <sz val="7"/>
        <color indexed="12"/>
        <rFont val="Arial"/>
        <family val="2"/>
      </rPr>
      <t>http://www.bps.go.id</t>
    </r>
    <r>
      <rPr>
        <sz val="7"/>
        <rFont val="Arial"/>
        <family val="2"/>
      </rPr>
      <t xml:space="preserve"> .</t>
    </r>
  </si>
  <si>
    <r>
      <t xml:space="preserve">1990 and 2000 Population Censuses, BPS Statistics Indonesia: </t>
    </r>
    <r>
      <rPr>
        <sz val="7"/>
        <color indexed="12"/>
        <rFont val="Arial"/>
        <family val="2"/>
      </rPr>
      <t>http://www.bps.go.id/sector/population/table1.shtml</t>
    </r>
    <r>
      <rPr>
        <sz val="7"/>
        <rFont val="Arial"/>
        <family val="2"/>
      </rPr>
      <t xml:space="preserve"> for propinsi (administrative 1 level) data. Desa (administrative 4 level) population data for 2000 were purchase from BPS.</t>
    </r>
  </si>
  <si>
    <r>
      <t xml:space="preserve">1994 data downloaded from the United Nations Development Programme Emergencies Unit for Ethiopia (UNDP-EUE) databases: </t>
    </r>
    <r>
      <rPr>
        <sz val="7"/>
        <color indexed="12"/>
        <rFont val="Arial"/>
        <family val="2"/>
      </rPr>
      <t>http://www.sas.upenn.edu/African_Studies/eue_web/pop_des.htm</t>
    </r>
    <r>
      <rPr>
        <sz val="7"/>
        <rFont val="Arial"/>
        <family val="2"/>
      </rPr>
      <t xml:space="preserve"> .</t>
    </r>
  </si>
  <si>
    <r>
      <t xml:space="preserve">“Komesha Wereda” was manually split from “Asosa Wereda” based on the map from: </t>
    </r>
    <r>
      <rPr>
        <sz val="7"/>
        <color indexed="12"/>
        <rFont val="Arial"/>
        <family val="2"/>
      </rPr>
      <t xml:space="preserve">http://www.telecom.net.et/~undp-eue/reports/Benish96.jpg </t>
    </r>
    <r>
      <rPr>
        <sz val="7"/>
        <rFont val="Arial"/>
        <family val="2"/>
      </rPr>
      <t>.</t>
    </r>
  </si>
  <si>
    <t>Gabon</t>
  </si>
  <si>
    <t>GAB</t>
  </si>
  <si>
    <t>GA</t>
  </si>
  <si>
    <t>Departement</t>
  </si>
  <si>
    <t>Canton</t>
  </si>
  <si>
    <t>Gambia</t>
  </si>
  <si>
    <t>GMB</t>
  </si>
  <si>
    <t>GM</t>
  </si>
  <si>
    <t>Division</t>
  </si>
  <si>
    <t>Population and Housing Census 1993, Banjul: Central Statistics Department.</t>
  </si>
  <si>
    <t>A population growth rate was calculated between 1990 and 1993 to extrapolate to the target years of 1995 and 2000.</t>
  </si>
  <si>
    <t>Ghana</t>
  </si>
  <si>
    <t>GHA</t>
  </si>
  <si>
    <t>GH</t>
  </si>
  <si>
    <r>
      <t xml:space="preserve">2000 spatial data were provided by David Rain of the US Census Bureau International Programs Center; 1984 boundaries were initially produced for the UNEP/GRID-WRI-NCGIA Africa Population Database, </t>
    </r>
    <r>
      <rPr>
        <sz val="7"/>
        <color indexed="12"/>
        <rFont val="Arial"/>
        <family val="2"/>
      </rPr>
      <t xml:space="preserve">http://grid2.cr.usgs.gov </t>
    </r>
    <r>
      <rPr>
        <sz val="7"/>
        <rFont val="Arial"/>
        <family val="2"/>
      </rPr>
      <t>.</t>
    </r>
  </si>
  <si>
    <t>Guinea</t>
  </si>
  <si>
    <t>GIN</t>
  </si>
  <si>
    <t>GN</t>
  </si>
  <si>
    <t xml:space="preserve">The 1991 national population from Census of Gibralatar 1991 Report, Government of Gibraltar.  
The 1997 national population from Government of Gibraltar Information Services, http://www.gibraltar.gov.gi/index.htm
</t>
  </si>
  <si>
    <t>Greece</t>
  </si>
  <si>
    <t>GRC</t>
  </si>
  <si>
    <t>GR</t>
  </si>
  <si>
    <t>Municipality/Commune</t>
  </si>
  <si>
    <r>
      <t xml:space="preserve">National Statistical Service of Greece, </t>
    </r>
    <r>
      <rPr>
        <sz val="7"/>
        <color indexed="12"/>
        <rFont val="Arial"/>
        <family val="2"/>
      </rPr>
      <t>http://www.statistics.gr;</t>
    </r>
    <r>
      <rPr>
        <sz val="7"/>
        <rFont val="Arial"/>
        <family val="2"/>
      </rPr>
      <t xml:space="preserve"> 2001 census tables for Eurostat</t>
    </r>
  </si>
  <si>
    <t xml:space="preserve">CEPAL's department level growth rate from 1971 to 1995 applied to 1995 population project to target years.
The following units are merged and their populations aggregated:
· In the Region Autonoma del Atlantico Sur - El Ayote merged with El Rama; El Tortugero merged with La cruz de Rio Grande; Corn Island merged with Laguna de Perlas.
· In Departamento de Chontales – San Francisco de Cuapa merged with Juigalpa; El Coral  merged with Villa Sandino.
· In Departamento de Jinotega – El Cua merged with San Jose de Bocay.
· In Departamento de Nueva Segovia – Wiwili de Nueva Segovia merged with Wiwili de Jinotega.
· In Departamento de Chinandega – SantoTomas del Norte merged with San Pedro del Norte.
· In Departamento de Managua -  El Crucero and Ciudad Sandino merged with Managua.
</t>
  </si>
  <si>
    <t xml:space="preserve">Dirección General de Estadística y Censos.   Censos de Población Y Vivienda,  1992 y 2002
</t>
  </si>
  <si>
    <t xml:space="preserve">The names for departments and municipios should not be considered definitive. Users of this data may want to confirm individual names of the units. </t>
  </si>
  <si>
    <t>Eritrea</t>
  </si>
  <si>
    <t>ERI</t>
  </si>
  <si>
    <t>ER</t>
  </si>
  <si>
    <t>Awraja</t>
  </si>
  <si>
    <t>Ethiopia</t>
  </si>
  <si>
    <t>ETH</t>
  </si>
  <si>
    <t>ET</t>
  </si>
  <si>
    <t>Lao People's Democratic Republic</t>
  </si>
  <si>
    <t>LAO</t>
  </si>
  <si>
    <t>LA</t>
  </si>
  <si>
    <r>
      <t>UNEP/GRID-WRI-NCGIA Asia Population Database:</t>
    </r>
    <r>
      <rPr>
        <sz val="7"/>
        <color indexed="12"/>
        <rFont val="Arial"/>
        <family val="2"/>
      </rPr>
      <t xml:space="preserve"> http://grid2.cr.usgs.gov</t>
    </r>
    <r>
      <rPr>
        <sz val="7"/>
        <rFont val="Arial"/>
        <family val="2"/>
      </rPr>
      <t xml:space="preserve"> .</t>
    </r>
  </si>
  <si>
    <t>Lebanon</t>
  </si>
  <si>
    <t>LBN</t>
  </si>
  <si>
    <t>LB</t>
  </si>
  <si>
    <r>
      <t xml:space="preserve">Database developed by the Lebanese Ministry of Social Affairs in cooperation with the United Nations Statistics Division's Software Development Project (1996 data), </t>
    </r>
    <r>
      <rPr>
        <sz val="7"/>
        <color indexed="12"/>
        <rFont val="Arial"/>
        <family val="2"/>
      </rPr>
      <t>http://www.un.org/Depts/unsd/softproj/index.htm</t>
    </r>
    <r>
      <rPr>
        <sz val="7"/>
        <rFont val="Arial"/>
        <family val="2"/>
      </rPr>
      <t xml:space="preserve"> .</t>
    </r>
  </si>
  <si>
    <t>Macao</t>
  </si>
  <si>
    <t>MAC</t>
  </si>
  <si>
    <t>MO</t>
  </si>
  <si>
    <t>Peninsula/Island</t>
  </si>
  <si>
    <t>Digital Chart of the World (DCW).</t>
  </si>
  <si>
    <r>
      <t xml:space="preserve">2001 and 1991 population figures were provided by The Statistics and Census Service (DSEC), </t>
    </r>
    <r>
      <rPr>
        <sz val="7"/>
        <color indexed="12"/>
        <rFont val="Arial"/>
        <family val="2"/>
      </rPr>
      <t>http://www.dsec.gov.mo/e_index.asp?src=/english/pub/e_cen_pub.html</t>
    </r>
    <r>
      <rPr>
        <sz val="7"/>
        <rFont val="Arial"/>
        <family val="2"/>
      </rPr>
      <t xml:space="preserve"> .</t>
    </r>
  </si>
  <si>
    <t>The Maritime Area population was redistributed equally among the other three administrative units (632.66667 people to each unit in 2001; 943.66667people to each unit in 1991).  All three have coastal areas. 
National level population growth rates (administrative level 0) were applied to the peninsula/island (administrative level 1) units for extrapolation to the target years of 1990, 1995, and 2000.</t>
  </si>
  <si>
    <t>Malaysia</t>
  </si>
  <si>
    <t>MYS</t>
  </si>
  <si>
    <t>MY</t>
  </si>
  <si>
    <t>District (jajahan)</t>
  </si>
  <si>
    <t>Mukim</t>
  </si>
  <si>
    <t>Population and Housing Census of Malaysia 2000, Banci Penduduk Dan Perumaham Malasia 2000 (administrative 2 level), Preliminary County Report, Laporan Kiraan Permulaan.</t>
  </si>
  <si>
    <r>
      <t xml:space="preserve">Estimates of 1979 population were found in Republique de Djibouti (1989), Annuaire Statistique de Djibouti, Direction Nationale de la Staistique; and Estimates of 1998 population were from Trésor de la Langue Française au Québec (TLFQ), </t>
    </r>
    <r>
      <rPr>
        <sz val="7"/>
        <color indexed="12"/>
        <rFont val="Arial"/>
        <family val="2"/>
      </rPr>
      <t xml:space="preserve">http://www.tlfq.ulaval.ca/axl/afrique/djibouti.htm </t>
    </r>
    <r>
      <rPr>
        <sz val="7"/>
        <rFont val="Arial"/>
        <family val="2"/>
      </rPr>
      <t>.</t>
    </r>
  </si>
  <si>
    <t>Egypt</t>
  </si>
  <si>
    <t>EGY</t>
  </si>
  <si>
    <t>EG</t>
  </si>
  <si>
    <t>Governate</t>
  </si>
  <si>
    <t>Markaz/ Quisms</t>
  </si>
  <si>
    <t>Omar Mohamed Hamza (Executive Manager, GIS Program), Cabinet Information and Decision Support Center (IDSC) of the Central Agency for Public Mobilaztion and Statistics (CAMPAS).  Additional data support provided by Opinion Research Corporation (ORC) Macro International.</t>
  </si>
  <si>
    <t>Boundaries matched to Digital Chart of the World.</t>
  </si>
  <si>
    <t>Equatorial Guinea</t>
  </si>
  <si>
    <t>GNQ</t>
  </si>
  <si>
    <t>GQ</t>
  </si>
  <si>
    <t>Distrito</t>
  </si>
  <si>
    <t>Average population per administrative unit; 2000 population estimate divided by the number of units.</t>
  </si>
  <si>
    <t>Kuwait</t>
  </si>
  <si>
    <t>KWT</t>
  </si>
  <si>
    <t>KW</t>
  </si>
  <si>
    <r>
      <t xml:space="preserve">Spatial data received via collaborative input-data exchange with the LandScan Project, </t>
    </r>
    <r>
      <rPr>
        <sz val="7"/>
        <color indexed="12"/>
        <rFont val="Arial"/>
        <family val="2"/>
      </rPr>
      <t xml:space="preserve">http://www.ornl.gov/gist/ </t>
    </r>
    <r>
      <rPr>
        <sz val="7"/>
        <rFont val="Arial"/>
        <family val="2"/>
      </rPr>
      <t>.</t>
    </r>
  </si>
  <si>
    <t>Germany</t>
  </si>
  <si>
    <t>DEU</t>
  </si>
  <si>
    <t>DE</t>
  </si>
  <si>
    <t>Länder</t>
  </si>
  <si>
    <t>Kreise</t>
  </si>
  <si>
    <t xml:space="preserve">1995 population from for Kreise from: http://www.brandenburg.de/statreg/daten_02/d02a01.htm.  
2002 pop from https://www-genesis.destatis.de/genesis/online/Online  ©Statistisches Bundesamt, Wiesbaden, 2004.  
</t>
  </si>
  <si>
    <t>Although the State (administrative 1 level) population data for 1985 and 1990–1997 were based on the 1983 census, the 1983 census was not directly used for computing growth rates.  It is believed that artifically high rates are produced when the 1983 census is incorporated into the calculations. This is partially because the state of Kawthulei (Karen) had a population that doubled from 1983 (633,000) to 1985 (1,109,000), but from 1985 the increase in population is gradual.  Also, it was reported that there were approximately 1,183,005 persons residing in inaccessible areas during the 1983 census,  Kawthulei may have been one of these areas.  Thus growth rate at level 1 from 1985 to 1997 were applied to 1983 level 2 population to estimate 1990, 1995 and 2000.</t>
  </si>
  <si>
    <t>Nepal</t>
  </si>
  <si>
    <t>NPL</t>
  </si>
  <si>
    <t>NP</t>
  </si>
  <si>
    <t>Development Region</t>
  </si>
  <si>
    <r>
      <t xml:space="preserve">Nepal Population Report 2002: Chapter 1, Table 1.7, Distribution and the Growth Rate of Population by Districts, Nepal 1981-2001;
The Nepal Ministry of Population and Environment, </t>
    </r>
    <r>
      <rPr>
        <sz val="7"/>
        <color indexed="12"/>
        <rFont val="Arial"/>
        <family val="2"/>
      </rPr>
      <t>http://www.mope.gov.np/</t>
    </r>
    <r>
      <rPr>
        <sz val="7"/>
        <rFont val="Arial"/>
        <family val="2"/>
      </rPr>
      <t xml:space="preserve"> .</t>
    </r>
  </si>
  <si>
    <t>Oman</t>
  </si>
  <si>
    <t>OMN</t>
  </si>
  <si>
    <t>OM</t>
  </si>
  <si>
    <t>Wilayat</t>
  </si>
  <si>
    <r>
      <t xml:space="preserve">The Athieme District (administrative 2 level , in the Mono Province (administrative 1 level), was split to form Athieme District and Lokossa District.  The division was based on a map found at: </t>
    </r>
    <r>
      <rPr>
        <sz val="7"/>
        <color indexed="12"/>
        <rFont val="Arial"/>
        <family val="2"/>
      </rPr>
      <t xml:space="preserve">http://www.uni-hohenheim.de/~atlas308/c_benin/projects/c1_1/html/english/bframe_en_c1_1b.htm </t>
    </r>
    <r>
      <rPr>
        <sz val="7"/>
        <rFont val="Arial"/>
        <family val="2"/>
      </rPr>
      <t>. Population was estimated for the two newly created units based on their relative distributions in 1992.</t>
    </r>
  </si>
  <si>
    <t>Population data were extrapolated to target years of 1990, 1995 and 2000 using growth rates derived from United Nations national level estimates and projections.</t>
  </si>
  <si>
    <t>Botswana</t>
  </si>
  <si>
    <t>BWA</t>
  </si>
  <si>
    <t>Chad</t>
  </si>
  <si>
    <t>TCD</t>
  </si>
  <si>
    <t>TD</t>
  </si>
  <si>
    <t xml:space="preserve">Population estimates are based on the OECD/Club du Sahel West Africa Long Term Perspective Study (WALTPS), by Benoit Ninnin. Data for 1990 are based on Lopez-Escartin N.: Donnees de base sur la population, Tchad: CEPED, No. 5, Paris, Aout 1991.
</t>
  </si>
  <si>
    <t>Comoros</t>
  </si>
  <si>
    <t>COM</t>
  </si>
  <si>
    <t>The population figures 1990 are based on the OECD/Club du Sahel West Africa Long Term Perspective Study (WALTPS), estimated by Benoit Ninnin, and were based on Republica da Guine-Bissau, Recenseamento Geral da Populacao e da habitacao, 16 de Abril de 1979; and Republica da Guine-Bissau, Recenseamento Geral da Populacao da Populacao e da Habitacao, 1991, Resultadao Preliminares.</t>
  </si>
  <si>
    <t>Ivory Coast</t>
  </si>
  <si>
    <t>CIV</t>
  </si>
  <si>
    <t>CI</t>
  </si>
  <si>
    <r>
      <t xml:space="preserve">Census 2001. Republic of Bulgaria. National Institute of Statistics, downloaded from: </t>
    </r>
    <r>
      <rPr>
        <sz val="7"/>
        <color indexed="12"/>
        <rFont val="Arial"/>
        <family val="2"/>
      </rPr>
      <t xml:space="preserve">http://www.nsi.bg/Census_e/Census_e.htm </t>
    </r>
    <r>
      <rPr>
        <sz val="7"/>
        <rFont val="Arial"/>
        <family val="2"/>
      </rPr>
      <t>.  
1995 District (administrative level 1) data from Statistical Yearbook. Republic of Bulgaria. National Institute of Statistics.</t>
    </r>
  </si>
  <si>
    <t>In January 1999, Bulgaria changed its number of districts from 9 to 21 districts.  By comparing pre-1999 and post-1999 districts maps, it is assumed that the municiplaity of Topolovgrad (2001 pop of 15179) now in the district of Haskovo was part of the district of Bourgas in 1995.</t>
  </si>
  <si>
    <t>The District (administrative level 1) population growth rate between 1995 and 2001 was applied to the 2001 Municipality (administrative level 2) population data.</t>
  </si>
  <si>
    <t>Croatia</t>
  </si>
  <si>
    <t>HRV</t>
  </si>
  <si>
    <t>HR</t>
  </si>
  <si>
    <t>Towns and Municipalities</t>
  </si>
  <si>
    <r>
      <t xml:space="preserve">Croation Bureau of Statistics, </t>
    </r>
    <r>
      <rPr>
        <sz val="7"/>
        <color indexed="12"/>
        <rFont val="Arial"/>
        <family val="2"/>
      </rPr>
      <t>http://www.dzs.hr/Eng/Census/Popis/E01_01_01/E01_01_01.html</t>
    </r>
  </si>
  <si>
    <t xml:space="preserve">The municipality of Orlic in the County of Sibenik-Knin reported no population data, but existed in shapefile, thus its polygon is merged with Knin, a neighboring unit with which it shared most boundaries. The municipality of Slivno in Dubrovnik-Neretva had a population but no matching  polygon in the SABE shapefile, thus, its point coordinates were located then its population added to the  municipality in which it falls, i.e., the municipality of  Podosoje. </t>
  </si>
  <si>
    <t>Czech Republic</t>
  </si>
  <si>
    <t>CZE</t>
  </si>
  <si>
    <t>CZ</t>
  </si>
  <si>
    <t>Okres</t>
  </si>
  <si>
    <t>Namibia</t>
  </si>
  <si>
    <t>NAM</t>
  </si>
  <si>
    <t>NA</t>
  </si>
  <si>
    <t>Constituency</t>
  </si>
  <si>
    <t>Burkina Faso</t>
  </si>
  <si>
    <t>BFA</t>
  </si>
  <si>
    <t>BF</t>
  </si>
  <si>
    <t>Department</t>
  </si>
  <si>
    <t>Module de Consultation des Donnees de la Base de Donnees sur les Localites de Burkina (MConBDLB) (Version 2.0, Janvier 2001), a CD produced by the Programme National de Gestion des Terroirs.</t>
  </si>
  <si>
    <t>Module de Consultation des Donnees de la Base de Donnees sur les Localites de Burkina (MConBDLB) Version 2.0, Janvier 2001 (Module for the Consulation of the Burkina Faso localities database, Version 2.0, January 2001). Produced by the Programme National de Gestion des Terroirs (National Land Management Program). Available on CD-ROM.</t>
  </si>
  <si>
    <t>The spatial boundaries were aggregated from 353 to 20 units for the calculation of a 1990-1996 population growth rate.</t>
  </si>
  <si>
    <t>A population growth rate between 1990 and 1996 was calculated via an aggregation of the spatial and population data to 20 units.  This growth rate was applied to the departments (administrative level 2) in order to extrapolate to the target years of 1990, 1995, and 2000.</t>
  </si>
  <si>
    <t>Burundi</t>
  </si>
  <si>
    <t>Eastern Africa</t>
  </si>
  <si>
    <t>BI</t>
  </si>
  <si>
    <t>Commune</t>
  </si>
  <si>
    <r>
      <t xml:space="preserve">1999 - ISTEEBU, Bujumbura, Burundi: </t>
    </r>
    <r>
      <rPr>
        <sz val="7"/>
        <color indexed="12"/>
        <rFont val="Arial"/>
        <family val="2"/>
      </rPr>
      <t xml:space="preserve">http://www.burundi-contacts.com/pays </t>
    </r>
    <r>
      <rPr>
        <sz val="7"/>
        <rFont val="Arial"/>
        <family val="2"/>
      </rPr>
      <t>.</t>
    </r>
  </si>
  <si>
    <t xml:space="preserve">9 population units were consolidated to match to the shapefile single unit: Nyabigina (Buj) /Bujumbura.  These are: Buyenzi (36,782), Bwiza (35425), Cibitoke (47,061), Kamenge (55,653), Kinama (33,858), Musaga (39,337), Ngagara (19762), Nyakabiga (21,229), and Rohero (29,991).    </t>
  </si>
  <si>
    <t>Cameroon</t>
  </si>
  <si>
    <t>CMR</t>
  </si>
  <si>
    <t>CM</t>
  </si>
  <si>
    <t>Population data were extrapolated to the target years of 1990, 1995 and 2000 using growth rates derived from United Nations national level estimates and projections.</t>
  </si>
  <si>
    <t>Cape Verde</t>
  </si>
  <si>
    <t>CPV</t>
  </si>
  <si>
    <t>CV</t>
  </si>
  <si>
    <t>Ilha</t>
  </si>
  <si>
    <r>
      <t xml:space="preserve">Instituto Nacional de Estatistica, Cabo Verde: Censo 1990 e Censo 2000, Outros Años Perspectivas Demográficas de Cabo Verde Horizonte 2020, </t>
    </r>
    <r>
      <rPr>
        <sz val="7"/>
        <color indexed="12"/>
        <rFont val="Arial"/>
        <family val="2"/>
      </rPr>
      <t>http://www.ine.cv/estatisticas_cv_demografia.htm</t>
    </r>
    <r>
      <rPr>
        <sz val="7"/>
        <rFont val="Arial"/>
        <family val="2"/>
      </rPr>
      <t xml:space="preserve"> .</t>
    </r>
  </si>
  <si>
    <t>A population growth rate was calculated between 1990 and 2000 to extrapolate the population data to target years.</t>
  </si>
  <si>
    <t>Central African Republic</t>
  </si>
  <si>
    <t>CAF</t>
  </si>
  <si>
    <t>CF</t>
  </si>
  <si>
    <t>Prefecture</t>
  </si>
  <si>
    <t>Sous-Prefecture</t>
  </si>
  <si>
    <t xml:space="preserve">The last Angolan census was carried out in 1970. All population data published in the Statistical Yearbooks and other publications (e.g., the Economist's Intelligence Unit Report) are estimates that were produced by the National Statistics Institute, in 1987, based on the 1970 data. Due to civil war, considerable displacement of people has taken place since the 1970 census. Thus, population figures should be interpreted with caution. The base year population use here was 1990 projected population from the INE publication in 1987 and were extrapolated to 1995 and 2000 using growth rates derived from United Nations national level estimates and projections. </t>
  </si>
  <si>
    <t>Benin</t>
  </si>
  <si>
    <t>BEN</t>
  </si>
  <si>
    <t>Western Africa</t>
  </si>
  <si>
    <t>BJ</t>
  </si>
  <si>
    <t>Province</t>
  </si>
  <si>
    <t>District</t>
  </si>
  <si>
    <r>
      <t xml:space="preserve">Institut National de la Staistique et de L'analyse Economique, Bureau Central du Recensement, Republique du Benin February 1992. Deuxieme Recensement General de la Population et de L'Habitation du Benin. Available at: </t>
    </r>
    <r>
      <rPr>
        <sz val="7"/>
        <color indexed="12"/>
        <rFont val="Arial"/>
        <family val="2"/>
      </rPr>
      <t xml:space="preserve">http://www.afrikinfo.com/lois/gouvern </t>
    </r>
    <r>
      <rPr>
        <sz val="7"/>
        <rFont val="Arial"/>
        <family val="2"/>
      </rPr>
      <t>.</t>
    </r>
  </si>
  <si>
    <t>"Survey of the Land Area for Shi, Ku, Machi, and Mura of Japan, 2000," published by the Geographical Survey Institute, Ministry of Land, Infrastructure and Transport.</t>
  </si>
  <si>
    <t>Based on the Japan National Tourist Organization digital map at http://www.jnto.go.jp/mapindex/E/mapindex.html, boundaries lines were manually altered in 10 instances to reflect recent unit changes.  New boundary lines were added in the following locations: Hokkaidoo prefecture between Kiyotaku and Kitahirosimasi, Hukusima prefecture between Iinomati and Hukusimasi, Tiba prefecture between Wadamati and Kamogawasi, Tiba prefecture between Kuzyuukurimati and Narutoomati, Niigata prefecture between Manomati and Akadomarimura, Toyama prefecture between Funahashimura and Kamiitimati, Yamanasi prefecture between Mitamatyoo and Itikawadzimontyoo, Gifu prefecture between Mitaketyoo and Yaotutyoo, Nagasaki prefecture between Nagayotyoo and inland water, and Kagosima prefecture between Ukenson and Setouchityoo.</t>
  </si>
  <si>
    <t>Jordan</t>
  </si>
  <si>
    <t>JOR</t>
  </si>
  <si>
    <t>JO</t>
  </si>
  <si>
    <t>Governorate</t>
  </si>
  <si>
    <t>There are districts (administrative level 2) with population data but no matching polygons.  Geographic coordinates were used to locate these districts and the population figures were then added to the districts where coordinates were found.
Governate level growth rates (administrative level 1) from 1999–2001 were applied to the district (administrative level 2) units for extrapolation to the target years of 1990, 1995 and 2000.</t>
  </si>
  <si>
    <t>KAZ</t>
  </si>
  <si>
    <t>KZ</t>
  </si>
  <si>
    <t>Oblystar</t>
  </si>
  <si>
    <t>Estonia</t>
  </si>
  <si>
    <t>EST</t>
  </si>
  <si>
    <t>EE</t>
  </si>
  <si>
    <t>A county (administrative level 1) population growth rate was calculated between 1990 and 2000 and applied to the muncipality units (administrative level 2) population to extrapolate to target years.</t>
  </si>
  <si>
    <t>Faeroe Islands</t>
  </si>
  <si>
    <t>FRO</t>
  </si>
  <si>
    <t>FO</t>
  </si>
  <si>
    <t>Islands</t>
  </si>
  <si>
    <r>
      <t xml:space="preserve">Digital Chart of the World (DCW) and World Vector Shoreline, </t>
    </r>
    <r>
      <rPr>
        <sz val="7"/>
        <color indexed="12"/>
        <rFont val="Arial"/>
        <family val="2"/>
      </rPr>
      <t xml:space="preserve">http://www.ngdc.noaa.gov/mgg/shorelines/shorelines.html </t>
    </r>
    <r>
      <rPr>
        <sz val="7"/>
        <rFont val="Arial"/>
        <family val="2"/>
      </rPr>
      <t>.</t>
    </r>
  </si>
  <si>
    <r>
      <t xml:space="preserve">2001 population data for regions, municipalities, towns and villages: </t>
    </r>
    <r>
      <rPr>
        <sz val="7"/>
        <color indexed="12"/>
        <rFont val="Arial"/>
        <family val="2"/>
      </rPr>
      <t>http://www.hagstova.fo/Welcome_uk.html .</t>
    </r>
  </si>
  <si>
    <t xml:space="preserve">9 units confirmed by national office of statistics as having no population data. There are an additional 8 records relating to small islands with no discernable codes that could nor be formally verified.  
National level growth rates from 1990-2000 applied across all the administrative units
</t>
  </si>
  <si>
    <t>Mayotte</t>
  </si>
  <si>
    <t>MYT</t>
  </si>
  <si>
    <t>A province (administrative level 2) population growth rate was calculated between 1995 and 2000.  This rate was applied to 2000 municipalities (administrative level 3) to extrapolate the population to our target years.      
Several new municipalites were created after 1990.  Because our boundaries reflect the earlier administrative divisions, the population of the new municipalities was reallocated into the old municipalites from which they were taken.</t>
  </si>
  <si>
    <t>Qatar</t>
  </si>
  <si>
    <t>QAT</t>
  </si>
  <si>
    <t>QA</t>
  </si>
  <si>
    <t xml:space="preserve">Spatial boundaries were aggregated to match the population data as follows: (1) Oussoubidiagna and Goundara were aggregated into one unit called Oussoubidiagna (2) the sub-units of Menaka --Tidarmene, Inekar, Anderaboukane, and Menaka-- were aggregated into one unit called Menaka (3) the sub-units of Kidal --Tinkar, Tessalit, Aquel-Hor, Annefis, Essouk, Kidal, Bouressa, Abeilara, Abiyou, Tin-Zaouatene, Tin-Essako, and Tin-Esserine-- were aggregated into one unit called Kidal. </t>
  </si>
  <si>
    <t>Mauritania</t>
  </si>
  <si>
    <t>MRT</t>
  </si>
  <si>
    <t>MR</t>
  </si>
  <si>
    <t>Moughataa</t>
  </si>
  <si>
    <t>EDC Africa Data Dissemination Service from http://edcw2ks21.cr.usgs.gov/adds/</t>
  </si>
  <si>
    <t xml:space="preserve">2001 population data from Census Preliminary Results In Brief, Namibia National Planning Commission, Central Bureau Of Statistics, March 2002; and 1991 data from Republic of Namibia (1993), Statistical Abstract 1993, Number 2, National Planning Commission, Center of Statistics Office, Windhoek, Namibia. </t>
  </si>
  <si>
    <t>Walvis Bay urban boundary amended as per new spatial data.</t>
  </si>
  <si>
    <t>Niger</t>
  </si>
  <si>
    <t>NER</t>
  </si>
  <si>
    <t>NE</t>
  </si>
  <si>
    <t>Arrondisement</t>
  </si>
  <si>
    <t xml:space="preserve">2001 Population: Préliminaire du Recensement Général de la Population et de l’Habitat, 2001 - Bureau Central du Resensement, Ministère du Plan Préparer de Stone Environmental, Inc. 20 Avril 2002.  Online linkage: https://customer.stone-env.com/niger/Table-canton-sum-rev.pdf  
1998 Population: Atlas Préliminaire de la Pauvreté/Vulbérabilte, République du Niger CD. Préparé pour le Gouvernement du Niger, Secrétariat Permanent du DSRP. Stone Environmental Inc.
</t>
  </si>
  <si>
    <t>Nigeria</t>
  </si>
  <si>
    <t>NGA</t>
  </si>
  <si>
    <t>NG</t>
  </si>
  <si>
    <t>State</t>
  </si>
  <si>
    <t>Local Government Unit</t>
  </si>
  <si>
    <t>The new district (administrative level 2) of Bera, in Pahang state (administrative level 1), was formed from parts of Temerloh district. Population totals for Bera and Temerloh districts were combined and assigned to Temorloh district to match the spatial data in GPW2.
The new district of Asajaya was formed from parts of Samarahan and Sadong-Jaya sub-district (in Simunjan district).  It was aggregated with Samarahan district to match the spatial data. 
The new district of Tongod, in Sabah state, was formed from parts of Kinabatangan district. It was aggregated with Kinabatangan to match the spatial data.
Districts specified as "NA" that are islands belonging to Johor state have been attributed to Pontian district; District specified as "NA" that are islands belonging to Terengganu state have been attributed to Setiu district.</t>
  </si>
  <si>
    <t>A district (administrative 2 level) population growth rate was calculated between 1991 and 2000 and applied to all mukim (administrative level 3) units to extrapolate to target years.</t>
  </si>
  <si>
    <t>Maldives</t>
  </si>
  <si>
    <t>MDV</t>
  </si>
  <si>
    <t>MV</t>
  </si>
  <si>
    <t>Atoll</t>
  </si>
  <si>
    <t>Digital Chart of the World (DCW) boundaries were updated using paper maps from the Maldives Ministry of Planning and Development.</t>
  </si>
  <si>
    <r>
      <t xml:space="preserve">Ministry of Planning and Development, Maldives 1995 and 2000 Census Data, </t>
    </r>
    <r>
      <rPr>
        <sz val="7"/>
        <color indexed="12"/>
        <rFont val="Arial"/>
        <family val="2"/>
      </rPr>
      <t>http://www.planning.gov.mv/census2k/index_p.htm</t>
    </r>
    <r>
      <rPr>
        <sz val="7"/>
        <rFont val="Arial"/>
        <family val="2"/>
      </rPr>
      <t xml:space="preserve"> .</t>
    </r>
  </si>
  <si>
    <t>Mongolia</t>
  </si>
  <si>
    <t>MNG</t>
  </si>
  <si>
    <t>MN</t>
  </si>
  <si>
    <t>Aimag</t>
  </si>
  <si>
    <r>
      <t xml:space="preserve">2000 Population and Housing Census, Table 5, National Statistics Office of Mongolia, </t>
    </r>
    <r>
      <rPr>
        <sz val="7"/>
        <color indexed="12"/>
        <rFont val="Arial"/>
        <family val="2"/>
      </rPr>
      <t>http://nso.mn/census/mainresults/Annx1.pdf</t>
    </r>
    <r>
      <rPr>
        <sz val="7"/>
        <rFont val="Arial"/>
        <family val="2"/>
      </rPr>
      <t xml:space="preserve"> .</t>
    </r>
  </si>
  <si>
    <t>The country boundary was matched to DCW; the internal boundries are from the data provided by the Ministry for Nature and Environment.</t>
  </si>
  <si>
    <t>Population data were extrapolated to target years of 1990 and 1995 using growth rates derived from United Nations national level estimates and projections.</t>
  </si>
  <si>
    <t>Myanmar</t>
  </si>
  <si>
    <t>MMR</t>
  </si>
  <si>
    <t>MM</t>
  </si>
  <si>
    <t>Towns</t>
  </si>
  <si>
    <t>District (Oblast)</t>
  </si>
  <si>
    <t>Num Settlement Points</t>
  </si>
  <si>
    <t>The number of populated places as defined by their latitude and longitude coordinates.  This includes cities, towns, villages, and other populated sites.</t>
  </si>
  <si>
    <t>P90E ('000)</t>
  </si>
  <si>
    <t>P95E ('000)</t>
  </si>
  <si>
    <t>P00E  ('000)</t>
  </si>
  <si>
    <t>UN_P90 ('000)</t>
  </si>
  <si>
    <t>UN_P95 ('000)</t>
  </si>
  <si>
    <t>UN_P00 ('000)</t>
  </si>
  <si>
    <t>UN_P05 ('000)</t>
  </si>
  <si>
    <t>UN_P10 ('000)</t>
  </si>
  <si>
    <t>UN_P15 ('000)</t>
  </si>
  <si>
    <t>Population estimate for 1990 based on figures produced by national statistical agency (or similar institutions): the sum of administrative unit population estimates for each country, after interpolation or extrapolation to 1990 (if necessary).  All figures are rounded and expressed per thousand.</t>
  </si>
  <si>
    <t>Population estimate for 2000 based on figures produced by national statistical agency (or similar institutions): the sum of administrative unit population estimates for each country, after interpolation or extrapolation to 2000 (if necessary).  All figures are rounded and expressed per thousand.</t>
  </si>
  <si>
    <t>United Nations national level population estimate for 1995 in thousands of persons.  All figures are rounded and expressed per thousand.</t>
  </si>
  <si>
    <t>United Nations national level population estimate for 2000 in thousands of persons.  All figures are rounded and expressed per thousand.</t>
  </si>
  <si>
    <t>United Nations national level population estimate for 2005 in thousands of persons.  All figures are rounded and expressed per thousand.</t>
  </si>
  <si>
    <t>United Nations national level population estimate for 2010 in thousands of persons.  All figures are rounded and expressed per thousand.</t>
  </si>
  <si>
    <t>United Nations national level population estimate for 2015 in thousands of persons.  All figures are rounded and expressed per thousand.</t>
  </si>
  <si>
    <t>United Nations national level population estimate for 1990 in thousands of persons.  All figures are rounded and expressed per thousand.</t>
  </si>
  <si>
    <t>The Census District boundaries are digitized based on a map from the Isle of Man Census Report 2001, Volume 2. Economic Affairs Division, Isle of Man Government Treasury.</t>
  </si>
  <si>
    <t>The population data refers to the Isle of Man Resident Population defined as residents present on census night plus residents absent from the Island on census night.</t>
  </si>
  <si>
    <t>Italy</t>
  </si>
  <si>
    <t>ITA</t>
  </si>
  <si>
    <t>IT</t>
  </si>
  <si>
    <r>
      <t xml:space="preserve">14th General Population and Housing Census Legal Population.  DaWinci; the Data Warehouse. National Statistical Institute, Italy: </t>
    </r>
    <r>
      <rPr>
        <sz val="7"/>
        <color indexed="12"/>
        <rFont val="Arial"/>
        <family val="2"/>
      </rPr>
      <t>http://dawinci.istat.it/pl/</t>
    </r>
    <r>
      <rPr>
        <sz val="7"/>
        <rFont val="Arial"/>
        <family val="2"/>
      </rPr>
      <t xml:space="preserve"> .</t>
    </r>
  </si>
  <si>
    <t>1998 Population Census: Premiers resultats définitifs du RGPH-98 / Institut national de la statistique. Recensement général de la population et de l'habitat 1998. Abidjan--République de Côte d'Ivoire, Institut National de la Statistique, Bureau Technique du Recensement.   The 1990 population figure is based on the OECD/Club du Sahel West Africa Long Term Perspective Study (WALTPS), and was estimated by Benoit Ninnin, based on these sources:  Etude d'une Image - Long Terme de l'Afrique; Atlas Jeune Afrique; Republique de la Cote d'Ivoire: Ministere du Plan et de la Comptabilite Nationale: Recensement general de la population et de l'habitat, 1988: a: Resultats provisoires par localite. b: Exploitation et comparaison 1965/1975/1988; Seminaire national de presentation des resultats du RGPH, 1988.</t>
  </si>
  <si>
    <t>The 1998 census included 8 new department (administative 2 level) units-- all 8 were previously considered sous-prefectures (administrative 3 level).  These are: Alepe, Dabou, Jacqueville, Tiebissou, Bocanda, Adiake, Grand-Bassam, and Toulepleu.  New spatial data were not available to match these changes therefore the population of these units were redistributed into their respective parent department units (administrative level 2).</t>
  </si>
  <si>
    <t>1990 and 1995 population estimates were added to GPW3 units from GPW2 as follows: 1) GPW2 polygons projected to match GPW3 coordinate system with slight adjustment in false northing to compensate for misalignment 2) Converted projected GPW2 polygons to centroids 3) Visually inspected centroids to ensure placement within appropriate GPW3 polygon (verified by comparing to administrative unit names) and moved when necessary 4) Where disaggregation occurred, centroids were copied and pasted to corresponding empty polygons. 5) Performed spatial join in ArcMap to assign GPW2 attributes to the new polygons and assigned the sum of each population attribute if there were multiple centroids within each polygon 6) Inspected data to ensure no data loss 7) Data were converted to lat/long coordinates</t>
  </si>
  <si>
    <t>Kingmen County and Lienkiang County sum to form Kingman-Matsu Area.</t>
  </si>
  <si>
    <t>Tajikistan</t>
  </si>
  <si>
    <t>TJK</t>
  </si>
  <si>
    <t>TJ</t>
  </si>
  <si>
    <t>The 1990 population estimate is based on 1989 population from Australian Centre of the Asian Spatial Information and Analysis Network (ACASIAN).</t>
  </si>
  <si>
    <t>Population data were extrapolated to target years of 1995 and 2000 using growth rates derived from United Nations national level estimates and projections.</t>
  </si>
  <si>
    <t>Thailand</t>
  </si>
  <si>
    <t>THA</t>
  </si>
  <si>
    <t>TH</t>
  </si>
  <si>
    <r>
      <t xml:space="preserve">GIS-IP Laboratory, Social Sciences Division, International Rice Research Institute
Wind Resources Assessment of Thailand, Thailand Department of Energy, Development &amp; Promotion: </t>
    </r>
    <r>
      <rPr>
        <sz val="7"/>
        <color indexed="12"/>
        <rFont val="Arial"/>
        <family val="2"/>
      </rPr>
      <t>http://203.150.24.8/renew/Twm/main.htm</t>
    </r>
    <r>
      <rPr>
        <sz val="7"/>
        <rFont val="Arial"/>
        <family val="2"/>
      </rPr>
      <t xml:space="preserve">
Streetdirectory.com Asia-Pacific Maps: </t>
    </r>
    <r>
      <rPr>
        <sz val="7"/>
        <color indexed="12"/>
        <rFont val="Arial"/>
        <family val="2"/>
      </rPr>
      <t>http://www.streetdirectory.com.sg:8080/index.jsp</t>
    </r>
    <r>
      <rPr>
        <sz val="7"/>
        <rFont val="Arial"/>
        <family val="2"/>
      </rPr>
      <t xml:space="preserve"> .</t>
    </r>
  </si>
  <si>
    <r>
      <t>A  district (administrative level 2) growth rate (1989–1999) used to project Sublocation (adminstrative level 5) 1999 population to target years.  1999 districts related to 1989 districts based on data from IPUMS (</t>
    </r>
    <r>
      <rPr>
        <sz val="7"/>
        <color indexed="12"/>
        <rFont val="Arial"/>
        <family val="2"/>
      </rPr>
      <t>www.ipums.org</t>
    </r>
    <r>
      <rPr>
        <sz val="7"/>
        <rFont val="Arial"/>
        <family val="2"/>
      </rPr>
      <t>).</t>
    </r>
  </si>
  <si>
    <t>Lesotho</t>
  </si>
  <si>
    <t>LSO</t>
  </si>
  <si>
    <t>LS</t>
  </si>
  <si>
    <t>Liberia</t>
  </si>
  <si>
    <t>LBR</t>
  </si>
  <si>
    <t>LR</t>
  </si>
  <si>
    <t>County/Territory</t>
  </si>
  <si>
    <r>
      <t>UN Afghani Central Statistical Office via the Afghanistan Information Management Service,</t>
    </r>
    <r>
      <rPr>
        <sz val="7"/>
        <color indexed="12"/>
        <rFont val="Arial"/>
        <family val="2"/>
      </rPr>
      <t xml:space="preserve"> http://www.aims.org.af/</t>
    </r>
    <r>
      <rPr>
        <sz val="7"/>
        <rFont val="Arial"/>
        <family val="2"/>
      </rPr>
      <t xml:space="preserve"> .</t>
    </r>
  </si>
  <si>
    <t>Armenia</t>
  </si>
  <si>
    <t>ARM</t>
  </si>
  <si>
    <t>Western Asia</t>
  </si>
  <si>
    <t>AM</t>
  </si>
  <si>
    <t>Marzes</t>
  </si>
  <si>
    <t>Rayon</t>
  </si>
  <si>
    <r>
      <t>Australian Centre of the Asian Spatial Information and Analysis Network (ACASIAN),</t>
    </r>
    <r>
      <rPr>
        <sz val="7"/>
        <color indexed="12"/>
        <rFont val="Arial"/>
        <family val="2"/>
      </rPr>
      <t xml:space="preserve"> http://www.asian.gu.edu.au/</t>
    </r>
    <r>
      <rPr>
        <sz val="7"/>
        <rFont val="Arial"/>
        <family val="2"/>
      </rPr>
      <t xml:space="preserve"> .</t>
    </r>
  </si>
  <si>
    <t>Northern Africa</t>
  </si>
  <si>
    <t>DZ</t>
  </si>
  <si>
    <t>Wilaya</t>
  </si>
  <si>
    <r>
      <t xml:space="preserve">UNEP/GRID-WRI-NCGIA Africa Population Database, </t>
    </r>
    <r>
      <rPr>
        <sz val="7"/>
        <color indexed="12"/>
        <rFont val="Arial"/>
        <family val="2"/>
      </rPr>
      <t xml:space="preserve">http://grid2.cr.usgs.gov </t>
    </r>
    <r>
      <rPr>
        <sz val="7"/>
        <rFont val="Arial"/>
        <family val="2"/>
      </rPr>
      <t>.</t>
    </r>
  </si>
  <si>
    <r>
      <t xml:space="preserve">1987 and 1998 Census data from Statistiques Algérie, </t>
    </r>
    <r>
      <rPr>
        <sz val="7"/>
        <color indexed="12"/>
        <rFont val="Arial"/>
        <family val="2"/>
      </rPr>
      <t>http://www.ons.dz/</t>
    </r>
    <r>
      <rPr>
        <sz val="7"/>
        <rFont val="Arial"/>
        <family val="2"/>
      </rPr>
      <t xml:space="preserve"> .</t>
    </r>
  </si>
  <si>
    <t>Angola</t>
  </si>
  <si>
    <t>AGO</t>
  </si>
  <si>
    <t>Middle Africa</t>
  </si>
  <si>
    <t>AO</t>
  </si>
  <si>
    <t>Provincia</t>
  </si>
  <si>
    <t>Municipio</t>
  </si>
  <si>
    <t xml:space="preserve"> </t>
  </si>
  <si>
    <t>Congo, Democratic Republic</t>
  </si>
  <si>
    <t>COD</t>
  </si>
  <si>
    <t>ZR</t>
  </si>
  <si>
    <t>Sous-Region</t>
  </si>
  <si>
    <t>Ville</t>
  </si>
  <si>
    <t xml:space="preserve">GIS database produced by the Universitä Louvain, Belgium and obtained from the Department of Geography, University of Maryland. </t>
  </si>
  <si>
    <t xml:space="preserve">Republique du Zaire (1984), Combien Sommes- Nous, Resultats Provisoires, Institut National de la Statistique, Kinshasa and Republique du Zaire (undated), Zaire Recensement Scientifique de la Population 1984, Totaux Definitifs, Institut National de la Statistique, Kinshasa [ contains pop figures down to cite/col level ] </t>
  </si>
  <si>
    <t>Djibouti</t>
  </si>
  <si>
    <t>DJI</t>
  </si>
  <si>
    <t>DJ</t>
  </si>
  <si>
    <t>MEX</t>
  </si>
  <si>
    <t>Reunion</t>
  </si>
  <si>
    <t>REU</t>
  </si>
  <si>
    <t>RE</t>
  </si>
  <si>
    <t>Digital Chart of the World.</t>
  </si>
  <si>
    <t>Rwanda</t>
  </si>
  <si>
    <t>RWA</t>
  </si>
  <si>
    <t>RW</t>
  </si>
  <si>
    <t>The boundary data set was produced by the Department of Geography at Michigan State University (Michigan State University (undated), Rwanda District Level Administrative Unit GIS Coverage Department of Geography, East Lansing.) for the UNEP/GRID-WRI-NCGIA Africa Population Database: http://grid2.cr.usgs.gov.</t>
  </si>
  <si>
    <t>1990 population estimates are based on the 1991 census and earlier census information. Republique Rwandaise (1991), Recensement General de la Population et de l'Habitat Au 15 Aout 1991, Resultats Provisoires, Service National de Recensement, Kigali.</t>
  </si>
  <si>
    <t>Sao Tome and Principe</t>
  </si>
  <si>
    <t>STP</t>
  </si>
  <si>
    <t>ST</t>
  </si>
  <si>
    <t>Republica Democratica des Sao Tome e Principe (1978), Censo de 1970, Resultados de 1970</t>
  </si>
  <si>
    <t>Senegal</t>
  </si>
  <si>
    <t>SEN</t>
  </si>
  <si>
    <t>SN</t>
  </si>
  <si>
    <t>1998 Population Census of Cambodia provided by the Cambodia Ministry of Land Management, Urban Planning and Construction; Department of Geography.
Population data for 1994 provided by the Cambodia National Institute of Statistics and have been obtained in digital form from the UNSTAT/POPMAP Project</t>
  </si>
  <si>
    <t>Boundary changes occured at the district level between 1994 and 1998.  The 1998 population data was thus aggregated and/or re-proportioned to match the 1994 boundaries.  For a complete description of these changes.</t>
  </si>
  <si>
    <t>2000 census data from Ministere des Affaires Econommiques et du Dedeveloppement Office National de la Statistique Bureau Central du Recensement, Resultats Provisoires du Troisieme Recensement General de la Population et de L'Habitat -2000; and 1988 census data from Bureau du recensement: Resultats prioritaires du Recensement de la population et de l'habitat, 1988, Vol. I: Nouakchott 1992.</t>
  </si>
  <si>
    <t>Spatial data for the administrative unit (Wilaya) of Nouakchott was added via geo-rectification and drawing with shapefile provided by Piet Buys at the World Bank. The units added include the Moughataa: Toujounine, Ksar, Dar Naim, Riadh, El Mina, Sebka, Tevaragh, Zeina, Arafat, and Teyarett.</t>
  </si>
  <si>
    <t>Mauritius</t>
  </si>
  <si>
    <t>MUS</t>
  </si>
  <si>
    <t>MU</t>
  </si>
  <si>
    <t>Island</t>
  </si>
  <si>
    <t>Municipal Ward / Village Council Area</t>
  </si>
  <si>
    <t>Spatial and population data for the main Island of Mauritius is for administrative level 3.  However, due to lack of spatial data for other islands, the same level of detail could not be employed for the surrounding areas.  The Island of Rodrigues, however, was added at administrative level 2.  This was done via coastline data (built in to polygons) extracted from the NOAA coastline extractor (http://rimmer.ngdc.noaa.gov/coast/getcoast.html). Arbitrary administrative IDs were assigned (unique per island in the group surrounding Rodrigues) and the population was assigned to the main island only.</t>
  </si>
  <si>
    <t>Pakistan Resources Development Services (Pvt.) Ltd. (PRDS)</t>
  </si>
  <si>
    <r>
      <t xml:space="preserve">2000 Population and Housing Census, National Statistical Office of Thailand, </t>
    </r>
    <r>
      <rPr>
        <sz val="7"/>
        <color indexed="12"/>
        <rFont val="Arial"/>
        <family val="2"/>
      </rPr>
      <t xml:space="preserve">http://www.nso.go.th/pop2000/finalrep_e.htm </t>
    </r>
    <r>
      <rPr>
        <sz val="7"/>
        <rFont val="Arial"/>
        <family val="2"/>
      </rPr>
      <t>.</t>
    </r>
  </si>
  <si>
    <t>Growth rates were calculated between the years 1990 and 2000, except for some amphoes that had blatantly wrong 1990 pop values.  For these special cases, growth rates were calculated between the years 1996-2000</t>
  </si>
  <si>
    <t>Gouvernorat</t>
  </si>
  <si>
    <t>The administrative unit Ariana was split in to 2 units 'Ariana' and 'Manouba' in 2000. As no new spatial data were available, the spatial units and population data were aggregated.</t>
  </si>
  <si>
    <t xml:space="preserve">A population growth rate was calculated between 1984 to 1996 and 1996 to 2002 to extrapolate to the target years of 1990 to 2000. </t>
  </si>
  <si>
    <t>Uganda</t>
  </si>
  <si>
    <t>UGA</t>
  </si>
  <si>
    <t>UG</t>
  </si>
  <si>
    <t>County</t>
  </si>
  <si>
    <t>Sub-County</t>
  </si>
  <si>
    <t>Parish</t>
  </si>
  <si>
    <t>Ministry of Natural Resources - Department of Forestry, Uganda (1999): National Biomass Study.</t>
  </si>
  <si>
    <t>United Rep. of Tanzania</t>
  </si>
  <si>
    <t>TZA</t>
  </si>
  <si>
    <t>TZ</t>
  </si>
  <si>
    <t>The 1998 census data was obtained for administrative level 2.  This data is coarser than the 1988 census data which was obtained for administrative level 3.  Thus, an administrative level 2 population growth rate was calculated for the period 1990–1998 and applied to the 1990 administrative level 3 units to extrapolate the population of these areas to 1995 and 2000.</t>
  </si>
  <si>
    <t>Kenya</t>
  </si>
  <si>
    <t>KEN</t>
  </si>
  <si>
    <t>KE</t>
  </si>
  <si>
    <t>Locations</t>
  </si>
  <si>
    <t>Sub-locations</t>
  </si>
  <si>
    <r>
      <t xml:space="preserve">Kenyan Central Bureau of Statistics (CBS), </t>
    </r>
    <r>
      <rPr>
        <sz val="7"/>
        <color indexed="12"/>
        <rFont val="Arial"/>
        <family val="2"/>
      </rPr>
      <t xml:space="preserve">http://www.cbs.go.ke/ </t>
    </r>
    <r>
      <rPr>
        <sz val="7"/>
        <rFont val="Arial"/>
        <family val="2"/>
      </rPr>
      <t>.</t>
    </r>
  </si>
  <si>
    <r>
      <t xml:space="preserve">1999 Population Census, Kenyan Central Bureau of Statistics (CBS); see </t>
    </r>
    <r>
      <rPr>
        <sz val="7"/>
        <color indexed="12"/>
        <rFont val="Arial"/>
        <family val="2"/>
      </rPr>
      <t>http://www.cbs.go.ke/</t>
    </r>
    <r>
      <rPr>
        <sz val="7"/>
        <rFont val="Arial"/>
        <family val="2"/>
      </rPr>
      <t>; and Kenya Government (undated), Census of Kenya 1989, Digital File</t>
    </r>
  </si>
  <si>
    <r>
      <t xml:space="preserve">The Ilemi Triangle belongs to Sudan by treaty but is administered by Kenya. According to a recent paper by Collins </t>
    </r>
    <r>
      <rPr>
        <sz val="7"/>
        <color indexed="12"/>
        <rFont val="Arial"/>
        <family val="2"/>
      </rPr>
      <t>http://www.history.ucsb.edu/faculty/Collinsmaterial/books/The%20Ilemi%20Triangle.pdf</t>
    </r>
    <r>
      <rPr>
        <sz val="7"/>
        <rFont val="Arial"/>
        <family val="2"/>
      </rPr>
      <t>, SPLM/SPLA, the rebel group that controls Southern Sudan, probably quietly ceded the territory to Kenya.</t>
    </r>
  </si>
  <si>
    <t xml:space="preserve">2001 census data is from the Democratic People's Republic of Korea (DPRK) Government.
1991 census data from is from the DPRK 1991 Population Census (unpublished, mimeo. data sheet) and Eberstatdt, Nichola and Banister, Judith, The Population of North Korea, Institute of East Asian Studies: Center for Korean Studies, Berkeley, CA, 1992. </t>
  </si>
  <si>
    <t>Geometrically transformed data in unknown projection to match Digital Chart of the World (DCW) boundaries using 16 control points. The result was an RMS error of 0.035653; the data are not appropriate for detailed or large scale analysis.</t>
  </si>
  <si>
    <r>
      <t xml:space="preserve">Spatial data received via collaborative input-data exchange with the LandScan Project, </t>
    </r>
    <r>
      <rPr>
        <sz val="7"/>
        <color indexed="12"/>
        <rFont val="Arial"/>
        <family val="2"/>
      </rPr>
      <t>http://www.ornl.gov/gist/</t>
    </r>
    <r>
      <rPr>
        <sz val="7"/>
        <rFont val="Arial"/>
        <family val="2"/>
      </rPr>
      <t xml:space="preserve"> .</t>
    </r>
  </si>
  <si>
    <r>
      <t xml:space="preserve">2000 population data: Republic of Turkey, State Institute of Statistics (SIS), </t>
    </r>
    <r>
      <rPr>
        <sz val="7"/>
        <color indexed="12"/>
        <rFont val="Arial"/>
        <family val="2"/>
      </rPr>
      <t>http://www.die.gov.tr/ENGLISH/index.html</t>
    </r>
    <r>
      <rPr>
        <sz val="7"/>
        <rFont val="Arial"/>
        <family val="2"/>
      </rPr>
      <t xml:space="preserve"> .  
1990 and 1997 population data: Republic of Turkey, State Planning Organization, </t>
    </r>
    <r>
      <rPr>
        <sz val="7"/>
        <color indexed="12"/>
        <rFont val="Arial"/>
        <family val="2"/>
      </rPr>
      <t xml:space="preserve">http://www.dpt.gov.tr/dptweb/ekutup99/il99/il99.html#nufus </t>
    </r>
    <r>
      <rPr>
        <sz val="7"/>
        <rFont val="Arial"/>
        <family val="2"/>
      </rPr>
      <t>.</t>
    </r>
  </si>
  <si>
    <t>The boundaries do not include the recently created province (administrative level 1) of Duzce.  Duzce was split off from the province of Bolu.</t>
  </si>
  <si>
    <t xml:space="preserve">The population of Duzce province (administrative level 1) was aggregated with the population of Bolu province (administrative level 1).
Population data were extrapolated to target years of 1990, 1995 and 2000 using province (administrative level 1) 1990–2000 population growth rates applied to 2000 district (administrative level 2) population data. </t>
  </si>
  <si>
    <t>Turkmenistan</t>
  </si>
  <si>
    <t>TKM</t>
  </si>
  <si>
    <t>TM</t>
  </si>
  <si>
    <t>United Arab Emirates</t>
  </si>
  <si>
    <t>ARE</t>
  </si>
  <si>
    <t>AE</t>
  </si>
  <si>
    <r>
      <t>United Arab Emirates Census 1985 and 1995:</t>
    </r>
    <r>
      <rPr>
        <sz val="7"/>
        <color indexed="12"/>
        <rFont val="Arial"/>
        <family val="2"/>
      </rPr>
      <t xml:space="preserve"> http://www.uae.gov.ae/mop/Census/census.htm</t>
    </r>
    <r>
      <rPr>
        <sz val="7"/>
        <rFont val="Arial"/>
        <family val="2"/>
      </rPr>
      <t xml:space="preserve"> .</t>
    </r>
  </si>
  <si>
    <t>Uzbekistan</t>
  </si>
  <si>
    <t>UZB</t>
  </si>
  <si>
    <t>UZ</t>
  </si>
  <si>
    <t>Wiloyat</t>
  </si>
  <si>
    <t>Population data were extrapolated to target years of  1995 and 2000 using growth rates derived from United Nations national level estimates and projections.</t>
  </si>
  <si>
    <t>Viet Nam</t>
  </si>
  <si>
    <t>VNM</t>
  </si>
  <si>
    <t>VN</t>
  </si>
  <si>
    <t>Yemen</t>
  </si>
  <si>
    <t>YEM</t>
  </si>
  <si>
    <t>YE</t>
  </si>
  <si>
    <t>Muderiah</t>
  </si>
  <si>
    <r>
      <t xml:space="preserve">Database produced by the Yemen National Statistical Office in collaboration with the UN Statistics Division's Software Development Project </t>
    </r>
    <r>
      <rPr>
        <sz val="7"/>
        <color indexed="12"/>
        <rFont val="Arial"/>
        <family val="2"/>
      </rPr>
      <t>http://www.un.org/Depts/unsd/softproj/index.htm</t>
    </r>
    <r>
      <rPr>
        <sz val="7"/>
        <rFont val="Arial"/>
        <family val="2"/>
      </rPr>
      <t xml:space="preserve"> . </t>
    </r>
  </si>
  <si>
    <t>To assign municipal and regional populations, a hybrid of Region (administrative level 1) and Municipality (administrativelevel 2) internal boundaries were created:  
(1) Region STREYMOY ANNARS was combined with region TÓRSHAVNAR ØKIÐ as they are on the same island; 
(2) Region NORÐARA EYSTUROY and region SYÐRA EYSTUROY were combined as they are on the same island; 
(3) Viðareiðis in region NORÐOYGGJAR ANNARS was assigned to region KLAKSVÍKARØKIÐ as it is on the same island.  
(4) Added one island, i.e.,  the island of Kirkjubøur, from World Vector Shoreline at: http://rimmer.ngdc.noaa.gov/coast/
All populations are obtained by generating sums of towns/villages to either muncipalities or islands.</t>
  </si>
  <si>
    <t>2001 population data were extrapolated to target years of 1990, 1995 and 2000 using growth rates derived from United Nations national level estimates and projections.</t>
  </si>
  <si>
    <t>Finland</t>
  </si>
  <si>
    <t>FIN</t>
  </si>
  <si>
    <t>FI</t>
  </si>
  <si>
    <t xml:space="preserve">Laeaeni </t>
  </si>
  <si>
    <t>Kunta</t>
  </si>
  <si>
    <r>
      <t xml:space="preserve">2000 Kunta population data provided by:
Mr. Juhani Leskinen. Library of Statistics Finland.  
Email: </t>
    </r>
    <r>
      <rPr>
        <sz val="7"/>
        <color indexed="12"/>
        <rFont val="Arial"/>
        <family val="2"/>
      </rPr>
      <t xml:space="preserve">library@stat.fi   </t>
    </r>
    <r>
      <rPr>
        <sz val="7"/>
        <rFont val="Arial"/>
        <family val="2"/>
      </rPr>
      <t xml:space="preserve">
Internet: </t>
    </r>
    <r>
      <rPr>
        <sz val="7"/>
        <color indexed="12"/>
        <rFont val="Arial"/>
        <family val="2"/>
      </rPr>
      <t>http://www.stat.fi</t>
    </r>
    <r>
      <rPr>
        <sz val="7"/>
        <rFont val="Arial"/>
        <family val="2"/>
      </rPr>
      <t xml:space="preserve">
1993 Kunta population downloaded from UNEP GEO data portal.</t>
    </r>
  </si>
  <si>
    <t>Boundary data clipped to DCW coastline boundaries.</t>
  </si>
  <si>
    <t>A  population growth rate was calculated between 1993 and 2000 to extrapolate to target years.</t>
  </si>
  <si>
    <t>France</t>
  </si>
  <si>
    <t>FRA</t>
  </si>
  <si>
    <t>FR</t>
  </si>
  <si>
    <t>Département</t>
  </si>
  <si>
    <t>Canton/ville</t>
  </si>
  <si>
    <r>
      <t xml:space="preserve">1990 and 1999 population data from National Institute of Statistics and Economic Studies (INSEE), </t>
    </r>
    <r>
      <rPr>
        <sz val="7"/>
        <color indexed="12"/>
        <rFont val="Arial"/>
        <family val="2"/>
      </rPr>
      <t>http://www.insee.fr/</t>
    </r>
    <r>
      <rPr>
        <sz val="7"/>
        <rFont val="Arial"/>
        <family val="2"/>
      </rPr>
      <t xml:space="preserve"> .  
1999 Commune data from Recensement de la Population. Mars 1999. Les Resultats, </t>
    </r>
    <r>
      <rPr>
        <sz val="7"/>
        <color indexed="12"/>
        <rFont val="Arial"/>
        <family val="2"/>
      </rPr>
      <t>http://www.recensement.insee.fr/RP99/rp99/page_accueil.paccueil?nivgeo=D&amp;theme=POP&amp;typeprod=BDD&amp;lang=FR&amp;departement=01</t>
    </r>
    <r>
      <rPr>
        <sz val="7"/>
        <rFont val="Arial"/>
        <family val="2"/>
      </rPr>
      <t xml:space="preserve"> .  </t>
    </r>
  </si>
  <si>
    <t>Jersey</t>
  </si>
  <si>
    <t>JEY</t>
  </si>
  <si>
    <t>Population data from the Report on the 2001 Census Jersey, by the Etat Civil Committee.</t>
  </si>
  <si>
    <t>Latvia</t>
  </si>
  <si>
    <t>LVA</t>
  </si>
  <si>
    <t>LV</t>
  </si>
  <si>
    <t>Rajons</t>
  </si>
  <si>
    <t>Rajona piseta</t>
  </si>
  <si>
    <t>Central Statistics Bureau of Latvia,  "Results of the 2000 Population and Housing Census in Latvia."</t>
  </si>
  <si>
    <t>Liechtenstein</t>
  </si>
  <si>
    <t>LIE</t>
  </si>
  <si>
    <t>LI</t>
  </si>
  <si>
    <r>
      <t xml:space="preserve">Office of National Economy, Liechtenstein in Figures, </t>
    </r>
    <r>
      <rPr>
        <sz val="7"/>
        <color indexed="12"/>
        <rFont val="Arial"/>
        <family val="2"/>
      </rPr>
      <t>http://www.liechtenstein.li/lisite/html/liechtenstein/index.jsp?treeId=ZALFAK_en_EN&amp;topicId=0.3&amp;sync=true .</t>
    </r>
  </si>
  <si>
    <t xml:space="preserve">National (administrative level 0) population growth rates, between 1990–1997 and 1997–2001, were applied to the 2001 municipality (administrative level 1) population units to project to target years. </t>
  </si>
  <si>
    <t>Lithuania</t>
  </si>
  <si>
    <t>LTU</t>
  </si>
  <si>
    <t>LT</t>
  </si>
  <si>
    <t>Luxembourg</t>
  </si>
  <si>
    <t>LUX</t>
  </si>
  <si>
    <t>LU</t>
  </si>
  <si>
    <t>Localite</t>
  </si>
  <si>
    <r>
      <t xml:space="preserve">Central Service for Statistics and Economic Studies (STATEC), Luxemburg, </t>
    </r>
    <r>
      <rPr>
        <sz val="7"/>
        <color indexed="12"/>
        <rFont val="Arial"/>
        <family val="2"/>
      </rPr>
      <t>http://statec.gouvernement.lu/html_fr/RP_2001/rp01_commune_localite.html</t>
    </r>
    <r>
      <rPr>
        <sz val="7"/>
        <rFont val="Arial"/>
        <family val="2"/>
      </rPr>
      <t xml:space="preserve"> .</t>
    </r>
  </si>
  <si>
    <t>Macedonia</t>
  </si>
  <si>
    <t>MKD</t>
  </si>
  <si>
    <t>MK</t>
  </si>
  <si>
    <t>Municpal boundary paper map prepared by the State Statistical Office from State Statistical Office, Republic of Macedonia</t>
  </si>
  <si>
    <r>
      <t xml:space="preserve">2002 data from the Census of Population, Households and Dwellings in the Republic of Macedonia, 2002. Final Report. Republic of Macedonia, State Statistical Office. 
1994 population from the Census 1994 (according to 1996 administrative boundaries) at </t>
    </r>
    <r>
      <rPr>
        <sz val="7"/>
        <color indexed="12"/>
        <rFont val="Arial"/>
        <family val="2"/>
      </rPr>
      <t xml:space="preserve">http://www.stat.gov.mk/english/index_eng.htm </t>
    </r>
    <r>
      <rPr>
        <sz val="7"/>
        <rFont val="Arial"/>
        <family val="2"/>
      </rPr>
      <t>.</t>
    </r>
  </si>
  <si>
    <t>Municipal boundary drawn based on map prepared by the Republic of Macedonia State Statistical Office, 2003.</t>
  </si>
  <si>
    <t>A  population growth rate was calculated between 1994 and 2000 to extrapolate to target years.</t>
  </si>
  <si>
    <t>Malta</t>
  </si>
  <si>
    <t>MLT</t>
  </si>
  <si>
    <t>MT</t>
  </si>
  <si>
    <t>Locality</t>
  </si>
  <si>
    <r>
      <t xml:space="preserve">1995 data from: </t>
    </r>
    <r>
      <rPr>
        <sz val="7"/>
        <color indexed="12"/>
        <rFont val="Arial"/>
        <family val="2"/>
      </rPr>
      <t>http://www.nso.gov.mt/publications/census'95/volume1/chapter5.htm</t>
    </r>
    <r>
      <rPr>
        <sz val="7"/>
        <rFont val="Arial"/>
        <family val="2"/>
      </rPr>
      <t xml:space="preserve"> .
2001 data from: Demographic Review, 2001 published by the National Statistics Office, Malta 2002 (PDF-- see Website: </t>
    </r>
    <r>
      <rPr>
        <sz val="7"/>
        <color indexed="12"/>
        <rFont val="Arial"/>
        <family val="2"/>
      </rPr>
      <t>http://www.nso.gov.mt</t>
    </r>
    <r>
      <rPr>
        <sz val="7"/>
        <rFont val="Arial"/>
        <family val="2"/>
      </rPr>
      <t>)</t>
    </r>
  </si>
  <si>
    <t>In the Western District, population of Mtarfa added to Rabat.</t>
  </si>
  <si>
    <t>Monaco</t>
  </si>
  <si>
    <t>MCO</t>
  </si>
  <si>
    <t>MC</t>
  </si>
  <si>
    <t xml:space="preserve">National level pop data from the United Nations World Population Prospects, 1998 Revision, United Nations Population Division, New York. </t>
  </si>
  <si>
    <t>Netherlands</t>
  </si>
  <si>
    <t>NLD</t>
  </si>
  <si>
    <t>NL</t>
  </si>
  <si>
    <t>(1) Tuli district was merged with 3 districts: Palapye, Machaneng, and Bobonong.  The population 1990 data for Tuli was split equally 3 ways and added to each district's population 1990 total. P00 data for Tuli region is assumed to be part of those three districts. 
(2) 2000 data for Kgalagadi South was split and distributed to 2 districts, Tshabong and Gemsbok, in proportion to their population 1990 estimates. 2000 data for Kgalagadi North was assigned to Hukunsti district. 
(3) The population 2000 figure for South East district was created by adding 2000 data for South East and Lobatse 
(4) The population 2000 data for Serowe and Palapye districts were created by splitting the 2000 Serowe/Palapye figure and distributing it according to the population 1990 proportions. 
(5) Ngwaketse South and Ngwaketse Central were merged, and the population 1990 figures for each one (exact same number) were assumed to be a repeat, so only one set of data was assigned to the merged polygon (Ngwaketse South).  2000 data for Southern district was then split in proportion to the population 1990 data, with South and Central assumed to be one data entry, and assigned to Ngwaketse North and South. Then, 2000 data for Ngwaketse West was added to Ngwaketse North. 
(6) 2000 data for Delta district was added to Ngamiland East district. 
(7) 2000 data for Francistown and North East was added and assigned to Masungu district. 
(8) 2000 data for Central Boteti was assigned to Machaneng 
(9) 2000 data for Orapa was assigned to Lethlakane 
(10) Kweneng South district was renamed Kweneng West, and the population 2000 total was found by adding Kweneng West and Jwaneng 
(11) Kweneng North district was renamed Kweneng East. 
(12) 2000 data for Central Bobonong and Selibe Phikwe was added and assigned to Bobonong district. 
(13) "Central" was deleted from any related district names 
(14) 2000 data for Sowa district and CKGR district was not assigned to any districts due to lack of information on location (about 3,500 people).</t>
  </si>
  <si>
    <r>
      <t xml:space="preserve">2001 Census marzes (administrative 1 level) were provided by the National Statistical Service of Armenia and downloaded at: </t>
    </r>
    <r>
      <rPr>
        <sz val="7"/>
        <color indexed="12"/>
        <rFont val="Arial"/>
        <family val="2"/>
      </rPr>
      <t xml:space="preserve">http://docs.armstat.am/census/engcontent.php </t>
    </r>
    <r>
      <rPr>
        <sz val="7"/>
        <rFont val="Arial"/>
        <family val="2"/>
      </rPr>
      <t>.
1989 rayon (administrative 2 level) population data were obtained via the Australian Centre of the Asian Spatial Information and Analysis Network (ACASIAN),</t>
    </r>
    <r>
      <rPr>
        <sz val="7"/>
        <color indexed="12"/>
        <rFont val="Arial"/>
        <family val="2"/>
      </rPr>
      <t xml:space="preserve"> http://www.asian.gu.edu.au/</t>
    </r>
    <r>
      <rPr>
        <sz val="7"/>
        <rFont val="Arial"/>
        <family val="2"/>
      </rPr>
      <t xml:space="preserve"> .  </t>
    </r>
  </si>
  <si>
    <t>The rayon (administrative 2 level) boundaries were dissolved to the marzes (administrative 1 level) level.</t>
  </si>
  <si>
    <t>The National Statistics of the Republic of Armenia reported that because the 1989 census took place under difficult conditions, the census data resulted in an undercount.  The Rayon population was aggregated to the Marzes level.</t>
  </si>
  <si>
    <t>AZE</t>
  </si>
  <si>
    <t>AZ</t>
  </si>
  <si>
    <r>
      <t xml:space="preserve">Australian Centre of the Asian Spatial Information and Analysis Network (ACASIAN), </t>
    </r>
    <r>
      <rPr>
        <sz val="7"/>
        <color indexed="12"/>
        <rFont val="Arial"/>
        <family val="2"/>
      </rPr>
      <t>http://www.asian.gu.edu.au/</t>
    </r>
    <r>
      <rPr>
        <sz val="7"/>
        <rFont val="Arial"/>
        <family val="2"/>
      </rPr>
      <t xml:space="preserve"> .</t>
    </r>
  </si>
  <si>
    <r>
      <t xml:space="preserve">Australian Centre of the Asian Spatial Information and Analysis Network (ACASIAN), </t>
    </r>
    <r>
      <rPr>
        <sz val="7"/>
        <color indexed="12"/>
        <rFont val="Arial"/>
        <family val="2"/>
      </rPr>
      <t xml:space="preserve">http://www.asian.gu.edu.au/ </t>
    </r>
    <r>
      <rPr>
        <sz val="7"/>
        <rFont val="Arial"/>
        <family val="2"/>
      </rPr>
      <t>.</t>
    </r>
  </si>
  <si>
    <t>Bahrain</t>
  </si>
  <si>
    <t>BHR</t>
  </si>
  <si>
    <t>BH</t>
  </si>
  <si>
    <t>Municipality</t>
  </si>
  <si>
    <r>
      <t xml:space="preserve">State of Bahrain Central Statistics Organization, Basic Results—Population, Housing, Buildings &amp; Establishments Census, 2001 population by region, </t>
    </r>
    <r>
      <rPr>
        <sz val="7"/>
        <color indexed="12"/>
        <rFont val="Arial"/>
        <family val="2"/>
      </rPr>
      <t>http://www.bahrain.gov.bh/census/popu_e.html</t>
    </r>
    <r>
      <rPr>
        <sz val="7"/>
        <rFont val="Arial"/>
        <family val="2"/>
      </rPr>
      <t xml:space="preserve"> .
State of Bahrain Central Statistics Organization, Bahrain in Figures 1996, Census Population by Region 1991, </t>
    </r>
    <r>
      <rPr>
        <sz val="7"/>
        <color indexed="12"/>
        <rFont val="Arial"/>
        <family val="2"/>
      </rPr>
      <t>http://www.bahrain.gov.bh/english/RunIndex.asp?count=21</t>
    </r>
    <r>
      <rPr>
        <sz val="7"/>
        <rFont val="Arial"/>
        <family val="2"/>
      </rPr>
      <t xml:space="preserve"> .</t>
    </r>
  </si>
  <si>
    <t>Bangladesh</t>
  </si>
  <si>
    <t>BGD</t>
  </si>
  <si>
    <t>BD</t>
  </si>
  <si>
    <t>Zila</t>
  </si>
  <si>
    <t>Thana</t>
  </si>
  <si>
    <r>
      <t>UNEP/GRID-WRI-NCGIA Asia Population Database:</t>
    </r>
    <r>
      <rPr>
        <sz val="7"/>
        <color indexed="12"/>
        <rFont val="Arial"/>
        <family val="2"/>
      </rPr>
      <t xml:space="preserve"> http://grid2.cr.usgs.gov</t>
    </r>
    <r>
      <rPr>
        <sz val="7"/>
        <rFont val="Arial"/>
        <family val="2"/>
      </rPr>
      <t xml:space="preserve"> .
The original database was produced by the National Statistical Office of Bangladesh in collaboration with the UNSD/POPMAP Project. </t>
    </r>
  </si>
  <si>
    <r>
      <t xml:space="preserve">2001 census, Population Census 2001 Preliminary Report, </t>
    </r>
    <r>
      <rPr>
        <sz val="7"/>
        <color indexed="12"/>
        <rFont val="Arial"/>
        <family val="2"/>
      </rPr>
      <t>http://www.bbsgov.org/</t>
    </r>
    <r>
      <rPr>
        <sz val="7"/>
        <rFont val="Arial"/>
        <family val="2"/>
      </rPr>
      <t xml:space="preserve"> .
Bangladesh Central Statistical Office, Census of 1991, digital data obtained from the UNSD/POPMAP Project..</t>
    </r>
  </si>
  <si>
    <r>
      <t xml:space="preserve">Kuwait Annual Statistical Abstract 2001, </t>
    </r>
    <r>
      <rPr>
        <sz val="7"/>
        <color indexed="12"/>
        <rFont val="Arial"/>
        <family val="2"/>
      </rPr>
      <t>http://www.mop.gov.kw/mopwebsite/statpdf2001/Chapter03.pdf</t>
    </r>
    <r>
      <rPr>
        <sz val="7"/>
        <rFont val="Arial"/>
        <family val="2"/>
      </rPr>
      <t xml:space="preserve"> .</t>
    </r>
  </si>
  <si>
    <t>Singapore Department of Statistics, Census of Population 2000, Statistical Release 4, Geographic Distribution and Travel.</t>
  </si>
  <si>
    <t xml:space="preserve">The non-resident population (1,054,570) was added proportionatly across units.  Population data were extrapolated to target years of 1990, 1995 and 2000 using growth rates derived from United Nations national level estimates and projections.  </t>
  </si>
  <si>
    <t>Sri Lanka</t>
  </si>
  <si>
    <t>LKA</t>
  </si>
  <si>
    <t>LK</t>
  </si>
  <si>
    <t>The Megye (administrative level 1) growth rate from 1990 to 2002 was applied to 2002 Village (administrative level 2) population. Because of Megye boundary changes, 2002 population of the villages of Lázi, Bakonypéterd, Sikátor, Románd, Veszprémvarsány, Bakonygyirót, Bakonyszentlászló, Fenyőfő  from  the Megye Győr-Moson-Sopron are assigned to Vesprem Megye to spatially match 1990 Megye boundaries in order to calculate the Megye growth rate. 
Recent Village boundary divisions were accomodated in the following attribution of population: 
(1) In Fejér, the population of Daruszentmiklós added to Előszállás.  
(2) In Győr-Moson-Sopron, the population of Károlyháza added to Kimle. 
(3) In heves, the population of Szarvaskő added to Eger.  
(4) In Jász-Nagykun-Szolnok, the population of Tiszaszőlős added to Tiszafüred. 
(5) In Komárom-Esztergom, the population of Ászár added to Kisbér. 
(6) In Nógrád, the population of  Rákóczibánya added to Bátonyterenye. 
(7) In Pest, the population of Csörög added to Sződ; and population of Remeteszőlős added to Nagykovácsi.  
(8) In Somogy, population of Zákányfalu added to Zákány.  
(9) In Szabolcs-Szatmár-Bereg, the population of Szorgalmatos added to Tiszavasvári.</t>
  </si>
  <si>
    <t>Iceland</t>
  </si>
  <si>
    <t>ISL</t>
  </si>
  <si>
    <t>IS</t>
  </si>
  <si>
    <r>
      <t xml:space="preserve">Statistics Iceland, </t>
    </r>
    <r>
      <rPr>
        <sz val="7"/>
        <color indexed="12"/>
        <rFont val="Arial"/>
        <family val="2"/>
      </rPr>
      <t>http://www.statice.is</t>
    </r>
    <r>
      <rPr>
        <sz val="7"/>
        <rFont val="Arial"/>
        <family val="2"/>
      </rPr>
      <t xml:space="preserve"> .</t>
    </r>
  </si>
  <si>
    <t>(1) The following units in the spatial data did not match census enumeration units: Glæsibæjarhreppur, Öxnadalshreppur, Skriðuhreppur. Lat/long coordinates were located for each place, and populations aggregated to the corresponding administrative unit (all Högábyggð).  
(2) Almenningur is public land and has a population of zero.  Constituency (administartive level 1) names were not included in data and were not readily available for timely addition to data.</t>
  </si>
  <si>
    <t>Isle of Man</t>
  </si>
  <si>
    <t>IMN</t>
  </si>
  <si>
    <t>Town/Village/Parish</t>
  </si>
  <si>
    <t xml:space="preserve">National boundary data obtained from VMAP level 0 (Geocommunity CD). </t>
  </si>
  <si>
    <t>1996 and 2001 data from the Isle of Man Census Report 2001, Volume 2. Economic Affairs Division, Isle of Man Government Treasury.</t>
  </si>
  <si>
    <t>Korea</t>
  </si>
  <si>
    <t>KOR</t>
  </si>
  <si>
    <t>KR</t>
  </si>
  <si>
    <t>Ward/Township</t>
  </si>
  <si>
    <r>
      <t xml:space="preserve">National Atlas of Korea, </t>
    </r>
    <r>
      <rPr>
        <sz val="7"/>
        <color indexed="12"/>
        <rFont val="Arial"/>
        <family val="2"/>
      </rPr>
      <t xml:space="preserve">http://210.117.198.3/website_e/ngiatlas/ngiatlas.html </t>
    </r>
    <r>
      <rPr>
        <sz val="7"/>
        <rFont val="Arial"/>
        <family val="2"/>
      </rPr>
      <t>.</t>
    </r>
  </si>
  <si>
    <r>
      <t xml:space="preserve">Population data were downloaded from the National Atlas of Korea 1992–2002, </t>
    </r>
    <r>
      <rPr>
        <sz val="7"/>
        <color indexed="12"/>
        <rFont val="Arial"/>
        <family val="2"/>
      </rPr>
      <t>http://210.117.198.3/website_e/ngiatlas/ngiatlas.html</t>
    </r>
    <r>
      <rPr>
        <sz val="7"/>
        <rFont val="Arial"/>
        <family val="2"/>
      </rPr>
      <t xml:space="preserve"> .</t>
    </r>
  </si>
  <si>
    <t xml:space="preserve">Data are available for most of the South Korea administrative units between 1992–2002.  This interval was primarily used to calculate the growth rate and extrapolate to target years using 1995 and 2000 (census years) as base.  For the units of Kejang-gun, Sasang-gu, Suyoun-gu,Yonjae-gu, Nam-gu, Chang-won, MasanKyeyang-gu, Pupyong-gu, Yonsu-gu, Kangbuk-gu, Kumchon-gu, and Kwangjin-gu, data is only available between 1995–2002.  The growth rate of these units was calculated for the 1995–2002 interval, with 1995 and 2000 as base years.  For the units of Chung-gu, Nam-gu, Puk-gu, Tong-gu, and Ulju-gun data is only available between 1997–2002.  The growth rate of these units was calculated for the 1997–2002 interval with 2000 as base year.  </t>
  </si>
  <si>
    <t>Korea, Dem. People's Rep. of</t>
  </si>
  <si>
    <t>PRK</t>
  </si>
  <si>
    <t>KP</t>
  </si>
  <si>
    <t>Counties</t>
  </si>
  <si>
    <t>Province (administrative level 1) boundaries were obtained via UNEP/GRID Tsukuba, Japan, based originally on World Data Bank II. County (administrative level 2) boundaries were obtained via the DPRK Government Data.</t>
  </si>
  <si>
    <t xml:space="preserve">Due to significant numbers of boundary changes to the Kabopaten (administrative level 2) units, 1990–2000 Propinsi (administrative level 1) growth rates were calculated for all population projections and applied to the Desa (administrative level 4) population data.  Because 2000 census estimates were not produced for the Kabopaten of Pidie, the 2000 Desa-level units were merged up to the Kabupaten level and then 1990 Kabupaten-level populations were extrapolated forward to the target years.
The Province of DAERAH ISTIMEWA ACEH (Prop 11)  is a special case, in this province the new Kabopaten ACEH TIMUR (code 180) have a lot of desas without matching polygons.  Coincindentally, there are a lot of desa polygons in Kabopaten 170 without a matching population.  About a third of the mismatches in this province were sorted out by using the desa name.  However, for the remaining desas in both Kabopatens 170 and 180 were sorted out using the following method:  Total population for Prop 11 from the population data and the the matched data in the shapefile were calculated and the difference distributed equally to desas without matching population.  This assumes that the population of the desas without matching polys have been covered in this method so that their population was no longer redistributed to avoid double counting.
</t>
  </si>
  <si>
    <t>Iran</t>
  </si>
  <si>
    <t>IRN</t>
  </si>
  <si>
    <t>IR</t>
  </si>
  <si>
    <t>Ostan</t>
  </si>
  <si>
    <t>Shahrestan</t>
  </si>
  <si>
    <t>In 1993, Ardabil ostan (administrative level 1) split from East Azarbaijan.  In 1995, Qom ostan split from Tehran. In 1997, Aliabad, Gonbad-e-Kavus, Gorgan, Kordkuy, Minudasht (onbad-e-Kavus), and Torkaman sharestans (administrative level 2), all of which originally belonged to Mazandaran ostan, became a part of Golestan ostan.</t>
  </si>
  <si>
    <t>CountryEnglish</t>
  </si>
  <si>
    <t>ISO3</t>
  </si>
  <si>
    <t>ContinentName</t>
  </si>
  <si>
    <t>Continent</t>
  </si>
  <si>
    <t>CountryCode</t>
  </si>
  <si>
    <t>CountryCodeLong</t>
  </si>
  <si>
    <t>UNRegion</t>
  </si>
  <si>
    <t>ISO2</t>
  </si>
  <si>
    <t>UNSDCode</t>
  </si>
  <si>
    <t>Zambia</t>
  </si>
  <si>
    <t>ZMB</t>
  </si>
  <si>
    <t>ZM</t>
  </si>
  <si>
    <t>Zimbabwe</t>
  </si>
  <si>
    <t>ZWE</t>
  </si>
  <si>
    <t>ZW</t>
  </si>
  <si>
    <r>
      <t xml:space="preserve">UNEP/GRID-WRI-NCGIA Africa Population Database: </t>
    </r>
    <r>
      <rPr>
        <sz val="7"/>
        <color indexed="12"/>
        <rFont val="Arial"/>
        <family val="2"/>
      </rPr>
      <t>http://grid2.cr.usgs.gov</t>
    </r>
    <r>
      <rPr>
        <sz val="7"/>
        <rFont val="Arial"/>
        <family val="2"/>
      </rPr>
      <t xml:space="preserve"> .</t>
    </r>
  </si>
  <si>
    <r>
      <t xml:space="preserve">Census 2002, Preliminary Results Summary, Central Statistical Office, Census 1992, Preliminary Report, Central Statistical Office: </t>
    </r>
    <r>
      <rPr>
        <sz val="7"/>
        <color indexed="12"/>
        <rFont val="Arial"/>
        <family val="2"/>
      </rPr>
      <t>http://www.zimrelief.info/index.php?sectid=12&amp;articleid=756</t>
    </r>
    <r>
      <rPr>
        <sz val="7"/>
        <rFont val="Arial"/>
        <family val="2"/>
      </rPr>
      <t xml:space="preserve"> .</t>
    </r>
  </si>
  <si>
    <t>Afghanistan</t>
  </si>
  <si>
    <t>AFG</t>
  </si>
  <si>
    <t>Asia</t>
  </si>
  <si>
    <t>South-central Asia</t>
  </si>
  <si>
    <t>AF</t>
  </si>
  <si>
    <r>
      <t xml:space="preserve">Afghanistan Information Management Service, </t>
    </r>
    <r>
      <rPr>
        <sz val="7"/>
        <color indexed="12"/>
        <rFont val="Arial"/>
        <family val="2"/>
      </rPr>
      <t xml:space="preserve">http://www.aims.org.af/ </t>
    </r>
    <r>
      <rPr>
        <sz val="7"/>
        <rFont val="Arial"/>
        <family val="2"/>
      </rPr>
      <t>.</t>
    </r>
  </si>
  <si>
    <t>The 1990 population figures are based on the OECD/Club du Sahel West Africa Long Term Perspective Study (WALTPS), and were estimated by Benoit Ninnin, using this source: Republic of Liberia: Ministry of Planning and Economic Affairs, 1983, Census of Population and Housing: Summary Population Results: Monrovia 1987.</t>
  </si>
  <si>
    <t>Libyan Arab Jamahiriya</t>
  </si>
  <si>
    <t>LBY</t>
  </si>
  <si>
    <t>LY</t>
  </si>
  <si>
    <t>Mohafada</t>
  </si>
  <si>
    <t>Estimates of 1990 population were based on 1984-based census results reported in Europa (1992), Africa - South of the Sahara - 1993, 22nd edition, Europa Publications, London, and Government of Libya (1973), Population census preliminary results, Ministry of Planning Census and Statistical Department.</t>
  </si>
  <si>
    <t>Madagascar</t>
  </si>
  <si>
    <t>MDG</t>
  </si>
  <si>
    <t>MG</t>
  </si>
  <si>
    <t>Province/ Faritany</t>
  </si>
  <si>
    <t>Prefecture/ Fivondronana</t>
  </si>
  <si>
    <t xml:space="preserve">Prefecture-level growth rates from 1993-2001 were used to project population to the target years. </t>
  </si>
  <si>
    <t>Malawi</t>
  </si>
  <si>
    <t>MWI</t>
  </si>
  <si>
    <t>MW</t>
  </si>
  <si>
    <t>Traditional Authority, Sub-Chief, Boma, Ward, National Park, Reserve, Other</t>
  </si>
  <si>
    <r>
      <t xml:space="preserve">Sri Lanka Census of Population and Housing 2001, </t>
    </r>
    <r>
      <rPr>
        <sz val="7"/>
        <color indexed="12"/>
        <rFont val="Arial"/>
        <family val="2"/>
      </rPr>
      <t>http://www.statistics.gov.lk/population/index.htm</t>
    </r>
    <r>
      <rPr>
        <sz val="7"/>
        <rFont val="Arial"/>
        <family val="2"/>
      </rPr>
      <t xml:space="preserve"> .</t>
    </r>
  </si>
  <si>
    <t>District (administrative level 2) population data were missing for the following 9 provinces (administrative level 1): Ampara, Batticaloa, Colombo, Jaffna, Kilinochchi, Mannar, Mullaitivu, Trincomalee, Vavuniya.  Hybrid administrative level 1 and 2 boundaries were created to account for these areas.
A 1981–1991 province (administrative level 1) population growth rate was used to extrapolate population data to the target years of 1990, 1995, and 2000.</t>
  </si>
  <si>
    <t>Syrian Arab Republic</t>
  </si>
  <si>
    <t>SYR</t>
  </si>
  <si>
    <t>SY</t>
  </si>
  <si>
    <t>Governorate (Mohafazat)</t>
  </si>
  <si>
    <t>1994 population data are from the United Nation's Economic and Social Commission for Western Asia 2001 volume, "Women and Men in the Syrian Arab Republic- A Statistical Portrait."</t>
  </si>
  <si>
    <t>TWN</t>
  </si>
  <si>
    <r>
      <t xml:space="preserve">2000 Population and Housing Census: Statistical tables (Historical comparison: Taiwan-Fukin area, by city/county) </t>
    </r>
    <r>
      <rPr>
        <sz val="7"/>
        <color indexed="12"/>
        <rFont val="Arial"/>
        <family val="2"/>
      </rPr>
      <t>http://www.dgbas.gov.tw/census~n/six/lue5/cen8905e.rt</t>
    </r>
    <r>
      <rPr>
        <sz val="7"/>
        <rFont val="Arial"/>
        <family val="2"/>
      </rPr>
      <t>f .</t>
    </r>
  </si>
  <si>
    <t xml:space="preserve">Regional level population growth rates were calculated between 1991 and 2001 applied to 2001 Commune population.  The 2001 Region (administrative level 1) units do not match or nest to 1991 Regional boundaries.  Thus the  2001 Commune (administrative level 3) data are aggregated to spatially match 1991 regional boundaries in order to calculate the region growth rates.   </t>
  </si>
  <si>
    <t>Guernsey</t>
  </si>
  <si>
    <t>GGY</t>
  </si>
  <si>
    <t>National</t>
  </si>
  <si>
    <t>Population data from the 2001 Guernsey Census report on the census of population and households.  States of Guernsey. Advisory and Finance Committee.</t>
  </si>
  <si>
    <t>The "resident population present" numbers used as input population data.</t>
  </si>
  <si>
    <t>Holy See</t>
  </si>
  <si>
    <t>VAT</t>
  </si>
  <si>
    <t>VA</t>
  </si>
  <si>
    <r>
      <t>The shapefile was taken from the Italy's boundary from Seamless Administrative Boundaries of Europe (SABE) distributed by Eurographics [</t>
    </r>
    <r>
      <rPr>
        <sz val="7"/>
        <color indexed="12"/>
        <rFont val="Arial"/>
        <family val="2"/>
      </rPr>
      <t>http://www.eurogeographics.org/eng/03_projects_sabe.asps</t>
    </r>
    <r>
      <rPr>
        <sz val="7"/>
        <rFont val="Arial"/>
        <family val="2"/>
      </rPr>
      <t>] (SABE 2001 date of release : February 2003).</t>
    </r>
  </si>
  <si>
    <r>
      <t>The 2003 population estimate is from the CIA World Factbook,</t>
    </r>
    <r>
      <rPr>
        <sz val="7"/>
        <color indexed="12"/>
        <rFont val="Arial"/>
        <family val="2"/>
      </rPr>
      <t xml:space="preserve"> http://www.cia.gov/cia/publications/factbook/print/vt.html </t>
    </r>
    <r>
      <rPr>
        <sz val="7"/>
        <rFont val="Arial"/>
        <family val="2"/>
      </rPr>
      <t xml:space="preserve">.  
The 1986 pop estimate was from the UN Statistics Division Commo Database,  </t>
    </r>
    <r>
      <rPr>
        <sz val="7"/>
        <color indexed="12"/>
        <rFont val="Arial"/>
        <family val="2"/>
      </rPr>
      <t>http://unstats.un.org/unsd/cdbdemo/cdb_years_on_top.asp?srID=14720&amp;crID=336&amp;</t>
    </r>
  </si>
  <si>
    <t>Hungary</t>
  </si>
  <si>
    <t>HUN</t>
  </si>
  <si>
    <t>HU</t>
  </si>
  <si>
    <t>Megye (County)</t>
  </si>
  <si>
    <r>
      <t xml:space="preserve">(1) In Sachsen, only one of the 5 units that make up Vogtlandkreis in the boundary data has 1995 population.  The five units are merged and the the total population of Vogtlandkreis estimated by multiplying the available population five times.   
(2) In Niedersachsen, the polygons for Hannover City and the surrounding Hannover Region are merged and population added together.  
(3) In Sachsen, polygons for Dresden City and surrounding Dresden Land are merged and population added together. The 2002 population for Dresden in Sachsen is not available, however, 2000 population is provided by the City Administration of Dresden via their website, </t>
    </r>
    <r>
      <rPr>
        <sz val="7"/>
        <color indexed="12"/>
        <rFont val="Arial"/>
        <family val="2"/>
      </rPr>
      <t>www.dresden.de</t>
    </r>
    <r>
      <rPr>
        <sz val="7"/>
        <rFont val="Arial"/>
        <family val="2"/>
      </rPr>
      <t>.  
(4) In Thueringen, the population of Eisenach added to Wartburgkreis.</t>
    </r>
  </si>
  <si>
    <t>Gibraltar</t>
  </si>
  <si>
    <t>GIB</t>
  </si>
  <si>
    <t>GI</t>
  </si>
  <si>
    <r>
      <t xml:space="preserve">1996 population data from the African Census Analysis Project, </t>
    </r>
    <r>
      <rPr>
        <sz val="7"/>
        <color indexed="12"/>
        <rFont val="Arial"/>
        <family val="2"/>
      </rPr>
      <t xml:space="preserve">http://www.acap.upenn.edu/Data/navigator/go/guinea/1996/sasdata.gn96pers.html.  The population figures for 1990 were based on estimates produced by Benoit Ninnin for the OECD/Club du Sahel West Africa Long Term Perspective Study (WALTPS) for 1960-90. He used these sources: 1. Etude d'une Image - Long Terme de l'Afrique.  2. Ministere du Plan et de la Cooperation Internationale (Direction Generale de la Statistique et de l'Informatique): Recensement general de la population et de l'habitat, Fevrier 1983, Resultats provisoires: Conakry, Octobre 1987, Analyse des resultats definitifs: Conakry, Decembre 1989.  3. enard J.L.: Projet de developpement urbain de Conakry, Avril 1988 </t>
    </r>
  </si>
  <si>
    <t>An extra settlement unit in the population data, named Conakry, was  combined with the parent unit named Dubreka.</t>
  </si>
  <si>
    <t>Guinea-Bissau</t>
  </si>
  <si>
    <t>GNB</t>
  </si>
  <si>
    <t>GW</t>
  </si>
  <si>
    <t>Regiao</t>
  </si>
  <si>
    <t>Sector</t>
  </si>
  <si>
    <t xml:space="preserve">The spatial administrative ad.gors. units of Gori, Zugdidi, and Marneuli have separate polygons within the rayon boundaries.  The 2002 population data does not account for these areas.  It was thus necessary to: (1) extrapolate the 2001 city population data for the three units using the UN 2000 Revision Medium Variant Projections and (2) subtract the ad gors. population totals from their corresponding 2002 to adjust the rayon population figures. 
There are 13 places in Georgia that are currently considered uncontrolled territories.  The 2002 population estimate reports a single figure for the combined areas. However, the 1989 population provides individual figure for each area. Thus, the proportional growth of each of the 13 territories  was calculated between 1989 and 2002 to extrapolate the 1989 figures to 2002.
</t>
  </si>
  <si>
    <t>Hong Kong</t>
  </si>
  <si>
    <t>HKG</t>
  </si>
  <si>
    <t>HK</t>
  </si>
  <si>
    <t>Council District</t>
  </si>
  <si>
    <t>Consituency Area</t>
  </si>
  <si>
    <r>
      <t xml:space="preserve">UNEP/GRID-WRI-NCGIA Asia Population Database: </t>
    </r>
    <r>
      <rPr>
        <sz val="7"/>
        <color indexed="12"/>
        <rFont val="Arial"/>
        <family val="2"/>
      </rPr>
      <t>http://grid2.cr.usgs.gov</t>
    </r>
    <r>
      <rPr>
        <sz val="7"/>
        <rFont val="Arial"/>
        <family val="2"/>
      </rPr>
      <t xml:space="preserve"> and the Electoral Affairs Committee, Survey and Mapping Office, Lands Department</t>
    </r>
  </si>
  <si>
    <r>
      <t xml:space="preserve">Census and Statistics Department, Hong Kong SAR, People's Republic of China </t>
    </r>
    <r>
      <rPr>
        <sz val="7"/>
        <color indexed="12"/>
        <rFont val="Arial"/>
        <family val="2"/>
      </rPr>
      <t>http://www.info.gov.hk/censtatd/eng/hkstat/fas/01c/cd0152001_index.html .</t>
    </r>
  </si>
  <si>
    <t>The UNEP/GRID boundaries were updated using a digitized map from the Electoral Affairs Committee, May 1999.</t>
  </si>
  <si>
    <t>The Marine population was distributed across all the council districts using a weighted population distribution.  
Population data were extrapolated to target years of 1990, 1995 and 2000 using 1991–1996 and 1996–2001 growth rates.</t>
  </si>
  <si>
    <t>India</t>
  </si>
  <si>
    <t>IND</t>
  </si>
  <si>
    <t>IN</t>
  </si>
  <si>
    <t xml:space="preserve">Departamento level growth rate from 1993 to 2000 applied to 2000 distrito population to project to target years. </t>
  </si>
  <si>
    <t xml:space="preserve">National Population and Housing Census 2000 and 1991 from the Central Statistical Office, Ministry of Finance.  </t>
  </si>
  <si>
    <t>Mapa Geoestadístico. Secretaría de Programación y Presupuesto (S.P.P.). 1981. Escala 1:1000000 con información del X Censo de Población y Vivienda de 1980. 4 hojas (pages): Norte, Centro, Noroeste y Sudeste.  The Oaxaca internal boundaries from CIESIN's Georeferenced Population Datasets of Mexico - GIS Coverage of Mexican Localities, http://sedac.ciesin.columbia.edu/home-page/mexico.html</t>
  </si>
  <si>
    <t>The boundaries were rubber-sheeted in the Northwestern part of the country in order to better match the DCW coastlines.</t>
  </si>
  <si>
    <t>Albania</t>
  </si>
  <si>
    <t>ALB</t>
  </si>
  <si>
    <t>Europe</t>
  </si>
  <si>
    <t>Southern Europe</t>
  </si>
  <si>
    <t>AL</t>
  </si>
  <si>
    <t>Boundaries from Eurostat (distributed by UNEP GRID Geneva)</t>
  </si>
  <si>
    <r>
      <t xml:space="preserve">2001 Population data: Albania, Institute of Statistics, </t>
    </r>
    <r>
      <rPr>
        <sz val="7"/>
        <color indexed="12"/>
        <rFont val="Arial"/>
        <family val="2"/>
      </rPr>
      <t>http://www.instat.gov.al/repoba/english/default_english.htm</t>
    </r>
    <r>
      <rPr>
        <sz val="7"/>
        <rFont val="Arial"/>
        <family val="2"/>
      </rPr>
      <t xml:space="preserve"> .  Preliminary Results of the General Census of Population and Housing, 1 April 2001 (table 5). 
1990 Population data: Statistisches Bundesamt (1993), Laenderbericht Albanien, J.B. Metzler &amp; C.E. Poeschel Verlag, Wiesbaden.  1995 data were based on these and national level growth rates derived from United Nations Population Division figures.</t>
    </r>
  </si>
  <si>
    <t>Since 1991, Albania has disaggregated some of its districts (administrative level 1).  Such changes resulted in 36 districts, compared to the previous 26 districts. Recent boundary divisions were accomodated in the following attribution of population: 
- The population of the new district of Has is absorbed into Kukes; 
- Kurbin into Lezhe; 
- Kavaje into Tirana; 
- Bulqize into Mat; 
- Peqin into Elbasan; 
- Mallakaster into Fier; 
- Kucove into Berat; 
- Delvine into Sarande; 
- Korce and Devoll comprise Koritza; 
- Shkoder and Malsi E Madhe comprise Skutari.</t>
  </si>
  <si>
    <t>Andorra</t>
  </si>
  <si>
    <t>AND</t>
  </si>
  <si>
    <t>AD</t>
  </si>
  <si>
    <t>Austria</t>
  </si>
  <si>
    <t>AUT</t>
  </si>
  <si>
    <t>Western Europe</t>
  </si>
  <si>
    <t>AT</t>
  </si>
  <si>
    <t>Lander</t>
  </si>
  <si>
    <t>Zone</t>
  </si>
  <si>
    <t>Wereda</t>
  </si>
  <si>
    <t>Boundary data were provided by Patrick Gordon, Mine Information Advisor, UNDP Mine Action Advisory Team.</t>
  </si>
  <si>
    <t>1988 census figures, National Statistical Office, digital file.</t>
  </si>
  <si>
    <t>The populations of Ardebil ostan (administrative level 1) and East Azerbaijan were aggregated.  Also aggregated were the populations of Qom ostan and Tehran.  The populations of Aliabad, Gonbad-e-Kavus, Gorgan, Kordkuy, Minudasht (onbad-e-Kavus), and Torkaman sharestans (administrative level 2) were assigned to the ostan Mazandaran (administrative level 1).
1986 population figures were not available at the shahrestan (administrative 2) level.  Thus, population data were extrapolated to target years of 1990, 1995 and 2000 using growth rates calculated between 1986 and 1996 at the ostan (administrative 1) level.  These rates were applied to the 1996 sharestans.</t>
  </si>
  <si>
    <t>Iraq</t>
  </si>
  <si>
    <t>IRQ</t>
  </si>
  <si>
    <t>IQ</t>
  </si>
  <si>
    <t>Governorates</t>
  </si>
  <si>
    <t>World Data Bank II</t>
  </si>
  <si>
    <t xml:space="preserve">Federal Statistical Office of Germany, Laenderbericht: Irak 1988, J.B. Metzler &amp; C.E. Poeschel, Wiesbaden, 1988. </t>
  </si>
  <si>
    <t>Boundary data source: World Data Bank II
Coverage includes Iraq/Saudi Arabia Neutral Zone, with a COUNTRY identifier of 'IY' (as in WBDII), an ADMINID of 999000000, and a population of 0.</t>
  </si>
  <si>
    <t>Israel</t>
  </si>
  <si>
    <t>ISR</t>
  </si>
  <si>
    <t>IL</t>
  </si>
  <si>
    <t>Subdistrict</t>
  </si>
  <si>
    <t>World Boundary Databank II and Israel Central Bureau of Statistics.</t>
  </si>
  <si>
    <t>2001 Israeli Census: Localities and Population by District, Sub-District, Area, Population Group and Religion (sheet 2.7).</t>
  </si>
  <si>
    <t xml:space="preserve">Digitally added administrative level 2 subdistrict boundaries from the Israel Central Bureau of Statistics 2002 map. </t>
  </si>
  <si>
    <t>Japan</t>
  </si>
  <si>
    <t>JPN</t>
  </si>
  <si>
    <t>JP</t>
  </si>
  <si>
    <t>shi, ku, mati, mura</t>
  </si>
  <si>
    <t>In most instances, a population growth rate was calculated between 1990 and 2000 to extrapolate the population data to target years.  For several areas, where the 1990 population figures appeared inaccurate, population growth rates were calculated between 1996 and 2000.</t>
  </si>
  <si>
    <t>Turkey</t>
  </si>
  <si>
    <t>TUR</t>
  </si>
  <si>
    <t>TR</t>
  </si>
  <si>
    <t xml:space="preserve">The 1990 population figures are based on the OECD/Club du Sahel West Africa Long Term Perspective Study (WALTPS), and were estimated by Benoit Ninnin, using these sources: 
1. Etude d'une Image—Long Terme de l'Afrique. 
2. Direction de la Provision et de la Statistique: les principaux resultats provisoires du recensement de la Population et de l'Habitat du Senegal 1985: Dakar, 1989. 
3. CERPOD: Migration et urbanisation au Senegal, Ba A. et I. Sarr: Rapport de recherche. 
4. Lopez-Escartin N.: Donnees de base sur la population, Senegal: CEPED, No. 7, Paris, Aout 1991. 
5. Direction de la provision et de la statistique: Repertoire des villages, dix volumes, Transfert editions. </t>
  </si>
  <si>
    <t>Seychelles</t>
  </si>
  <si>
    <t>SYC</t>
  </si>
  <si>
    <t>SC</t>
  </si>
  <si>
    <t>1990 population estimate based on 1973 and 1988 United Nations Demographic Yearbooks</t>
  </si>
  <si>
    <t>Sierra Leone</t>
  </si>
  <si>
    <t>SLE</t>
  </si>
  <si>
    <t>SL</t>
  </si>
  <si>
    <t xml:space="preserve">Province </t>
  </si>
  <si>
    <t>Somalia</t>
  </si>
  <si>
    <t>SOM</t>
  </si>
  <si>
    <t>SO</t>
  </si>
  <si>
    <t>South Africa</t>
  </si>
  <si>
    <t>ZAF</t>
  </si>
  <si>
    <t>ZA</t>
  </si>
  <si>
    <t>Magisterial District</t>
  </si>
  <si>
    <t>China</t>
  </si>
  <si>
    <t>CHN</t>
  </si>
  <si>
    <t>Eastern Asia</t>
  </si>
  <si>
    <t>CN</t>
  </si>
  <si>
    <t xml:space="preserve">China 2000 County Population Census (CD-ROM). All China Marketing Research Co., LTD. </t>
  </si>
  <si>
    <t>Denmark</t>
  </si>
  <si>
    <t>DNK</t>
  </si>
  <si>
    <t>Northern Europe</t>
  </si>
  <si>
    <t>DK</t>
  </si>
  <si>
    <t>Kommune</t>
  </si>
  <si>
    <r>
      <t xml:space="preserve">Boundary data were obtained from Birkbeck College, London and initially prepared for the UNEP/GRID-WRI-NCGIA Asia Population Database: </t>
    </r>
    <r>
      <rPr>
        <sz val="7"/>
        <color indexed="12"/>
        <rFont val="Arial"/>
        <family val="2"/>
      </rPr>
      <t xml:space="preserve">http://grid2.cr.usgs.gov </t>
    </r>
    <r>
      <rPr>
        <sz val="7"/>
        <rFont val="Arial"/>
        <family val="2"/>
      </rPr>
      <t>.</t>
    </r>
  </si>
  <si>
    <r>
      <t xml:space="preserve">Second Administrative Level Boundaries (SALB), United Nations, </t>
    </r>
    <r>
      <rPr>
        <sz val="7"/>
        <color indexed="12"/>
        <rFont val="Arial"/>
        <family val="2"/>
      </rPr>
      <t>http://www3.who.int/whosis/gis/salb/salb_home.htm</t>
    </r>
    <r>
      <rPr>
        <sz val="7"/>
        <rFont val="Arial"/>
        <family val="2"/>
      </rPr>
      <t xml:space="preserve"> .</t>
    </r>
  </si>
  <si>
    <r>
      <t xml:space="preserve">1986 population estimates located at: </t>
    </r>
    <r>
      <rPr>
        <sz val="7"/>
        <color indexed="12"/>
        <rFont val="Arial"/>
        <family val="2"/>
      </rPr>
      <t>http://www.world-gazetteer.com/fr/fr_qa.htm</t>
    </r>
    <r>
      <rPr>
        <sz val="7"/>
        <rFont val="Arial"/>
        <family val="2"/>
      </rPr>
      <t xml:space="preserve">
2000 population estimate located at: </t>
    </r>
    <r>
      <rPr>
        <sz val="7"/>
        <color indexed="12"/>
        <rFont val="Arial"/>
        <family val="2"/>
      </rPr>
      <t>http://www.mindspring.com/~gwil/uqa.html</t>
    </r>
    <r>
      <rPr>
        <sz val="7"/>
        <rFont val="Arial"/>
        <family val="2"/>
      </rPr>
      <t xml:space="preserve"> (referenced as provided by Karem Abdalla).</t>
    </r>
  </si>
  <si>
    <t>Saudi Arabia</t>
  </si>
  <si>
    <t>SAU</t>
  </si>
  <si>
    <t>SA</t>
  </si>
  <si>
    <t>Emirate</t>
  </si>
  <si>
    <r>
      <t xml:space="preserve">Boundary data were digitized at NCGIA from the 1990 CIA map.  This dataset was initially prepared for the UNEP/GRID-CGIAR-NCGIA Asia Population Database, </t>
    </r>
    <r>
      <rPr>
        <sz val="7"/>
        <color indexed="12"/>
        <rFont val="Arial"/>
        <family val="2"/>
      </rPr>
      <t>http://www.grid.unep.ch/gridhome.html or http://grid2.cr.usgs.gov</t>
    </r>
    <r>
      <rPr>
        <sz val="7"/>
        <rFont val="Arial"/>
        <family val="2"/>
      </rPr>
      <t xml:space="preserve"> .</t>
    </r>
  </si>
  <si>
    <r>
      <t xml:space="preserve">2000 population data were provided by the Central Department of Statistics, Kingdom of Saudi Arabia. Demographic Survey  (1419 A.H./ 2000 A.D)
1992 population data were provided by the Population And Housing Census (1413 A.H./1992 A.D.), </t>
    </r>
    <r>
      <rPr>
        <sz val="7"/>
        <color indexed="12"/>
        <rFont val="Arial"/>
        <family val="2"/>
      </rPr>
      <t>http://www.planning.gov.sa/docs/st2e.htm</t>
    </r>
    <r>
      <rPr>
        <sz val="7"/>
        <rFont val="Arial"/>
        <family val="2"/>
      </rPr>
      <t xml:space="preserve"> .</t>
    </r>
  </si>
  <si>
    <t>A population growth rate was calculated between 1992 and 2000 to extrapolate the population data to target years.</t>
  </si>
  <si>
    <t>Singapore</t>
  </si>
  <si>
    <t>SGP</t>
  </si>
  <si>
    <t>SG</t>
  </si>
  <si>
    <t>DGP Zone</t>
  </si>
  <si>
    <t>Subzone</t>
  </si>
  <si>
    <t>Boundaries from the Digital Chart of the World (DCW) were update using a digitized paper map provided by the Singapore Urban Redevelopment Authority.</t>
  </si>
  <si>
    <t>PopulationPerUnit ('000)</t>
  </si>
  <si>
    <t>Enumeration Area</t>
  </si>
  <si>
    <t>A polygon was digitized from the eastern shore of Lake Malawi to the northern part of the country in order to avoid loss of islands and prevent the aggregation of population to the lake.</t>
  </si>
  <si>
    <t>Mali</t>
  </si>
  <si>
    <t>MLI</t>
  </si>
  <si>
    <t>ML</t>
  </si>
  <si>
    <t>Cercle</t>
  </si>
  <si>
    <t>USGS/EDC/USAID/FEWS project</t>
  </si>
  <si>
    <t xml:space="preserve">Recensement General de la Population et de L'Habitat (Avril 1998) -- Resultats Definitifs, Tome 4: Repertoire de Village </t>
  </si>
  <si>
    <t xml:space="preserve">According to the 2001 Annual Statistical Abstract, there are now a total of 6 govenorates (administrative level 1) in Kuwait.  The newest governorate, Mubarak Al-Kabeer, appears to have been added in 2000 and was split from Hawalli.  To create matched boundaries at two time periods, Hawalli and Mubarak Al-Kabeer governorates were aggregated and called Hawalli-incl.MubarakAl-Kabeer.  
The governorate called Al Kuwayt in the spatial data is called Capital in the population data.  </t>
  </si>
  <si>
    <t>The last census year was 1995. According to the 2001 Annual Statistical Abstract, "for the years 1999–2001 the numbers have been derived by using estimates of different annual growth rates for both natural increase in population and numbers of naturalized citizens during 1995–1998."  
The population figures of Hawalli and Mubarak Al-Kabeer governorates were aggregated and called Hawalli-incl.Mubarak Al-Kabeer to match the boundaries.</t>
  </si>
  <si>
    <t>Kyrgyz Republic</t>
  </si>
  <si>
    <t>KGZ</t>
  </si>
  <si>
    <t>KG</t>
  </si>
  <si>
    <t>1999 National Population Census of the Kyrgyz Republic, National Statistical Committee of the Kyrgyz Republic.</t>
  </si>
  <si>
    <t>The administrative unit of Alaiskii split into the two units of Chon Alai and Alay between 1989 and 1999.  In order to create a set of matching boundaries between the two time periods, a boundary line was digitized in Alaiskii and the two units were renamed Chon Alai and Alay.
The administrative units of Kantskii and Issyk-Atinskii merged to form Isyk-Ata between 1989 and 1999.  The two were therefore aggregated in the shapefile.
Part of the administrative unit Jumgal (previously called Dzhumgalskii) was split off and added to Jaiyl.  In order to reflect this change, a line was digitized into Jumgal using SALB boundaries as a reference.</t>
  </si>
  <si>
    <t>Taiwan</t>
  </si>
  <si>
    <r>
      <t xml:space="preserve">Seamless Administrative Boundaries of Europe (SABE) distributed by MEGRIN: </t>
    </r>
    <r>
      <rPr>
        <sz val="7"/>
        <color indexed="12"/>
        <rFont val="Arial"/>
        <family val="2"/>
      </rPr>
      <t xml:space="preserve">http://www.megrin.org/megrin.html; </t>
    </r>
    <r>
      <rPr>
        <sz val="7"/>
        <rFont val="Arial"/>
        <family val="2"/>
      </rPr>
      <t>MEGRIN is now Eurographics:</t>
    </r>
    <r>
      <rPr>
        <sz val="7"/>
        <color indexed="12"/>
        <rFont val="Arial"/>
        <family val="2"/>
      </rPr>
      <t xml:space="preserve"> http://www.eurogeographics.org/eng/03_projects_sabe.asps</t>
    </r>
    <r>
      <rPr>
        <sz val="7"/>
        <rFont val="Arial"/>
        <family val="2"/>
      </rPr>
      <t xml:space="preserve"> (SABE v1995.2 date of release: 31 Mar 1998).</t>
    </r>
  </si>
  <si>
    <r>
      <t xml:space="preserve">Statistical Yearbook of Austria 2003, Table 2.05. Statistik Austria, </t>
    </r>
    <r>
      <rPr>
        <sz val="7"/>
        <color indexed="12"/>
        <rFont val="Arial"/>
        <family val="2"/>
      </rPr>
      <t>http://www.statistik.at/jahrbuch/pdfe/k02.pdf</t>
    </r>
    <r>
      <rPr>
        <sz val="7"/>
        <rFont val="Arial"/>
        <family val="2"/>
      </rPr>
      <t xml:space="preserve"> and
</t>
    </r>
    <r>
      <rPr>
        <sz val="7"/>
        <color indexed="12"/>
        <rFont val="Arial"/>
        <family val="2"/>
      </rPr>
      <t xml:space="preserve">http://www.statistik.at/fachbereich_03/bevoelkerung_tab1.shtml </t>
    </r>
    <r>
      <rPr>
        <sz val="7"/>
        <rFont val="Arial"/>
        <family val="2"/>
      </rPr>
      <t xml:space="preserve">.
</t>
    </r>
  </si>
  <si>
    <t>The population of two districts in Burgenland have been assigned as follows: Breitenbrunn has been assigned to Eisenstadt-Umgebung and Oberpullendorf has been assigned to Oberwart</t>
  </si>
  <si>
    <t>Belarus</t>
  </si>
  <si>
    <t>BLR</t>
  </si>
  <si>
    <t>Eastern Europe</t>
  </si>
  <si>
    <t>BY</t>
  </si>
  <si>
    <t>Belgium</t>
  </si>
  <si>
    <t>BEL</t>
  </si>
  <si>
    <t>BE</t>
  </si>
  <si>
    <t>BIH</t>
  </si>
  <si>
    <t>BA</t>
  </si>
  <si>
    <r>
      <t xml:space="preserve">National boundary data from Digital Chart of the World (DCW).  
Internal boundary created from nationla boundary by digitizing administrative boundaries based on a map downloaded from Government of Federation of Bosnia and Herzegovina: </t>
    </r>
    <r>
      <rPr>
        <sz val="7"/>
        <color indexed="12"/>
        <rFont val="Arial"/>
        <family val="2"/>
      </rPr>
      <t xml:space="preserve">http://www.fbihvlada.gov.ba/engleski/ </t>
    </r>
    <r>
      <rPr>
        <sz val="7"/>
        <rFont val="Arial"/>
        <family val="2"/>
      </rPr>
      <t>.</t>
    </r>
  </si>
  <si>
    <r>
      <t xml:space="preserve">1991 and  2001 population data downloaded from City Population: </t>
    </r>
    <r>
      <rPr>
        <sz val="7"/>
        <color indexed="12"/>
        <rFont val="Arial"/>
        <family val="2"/>
      </rPr>
      <t>http://www.citypopulation.de/Bosna.html .</t>
    </r>
  </si>
  <si>
    <t>A population growth rate was calculated between 1991 and 2001 to extrapolate to target years.</t>
  </si>
  <si>
    <t>Bulgaria</t>
  </si>
  <si>
    <t>BGR</t>
  </si>
  <si>
    <t>BG</t>
  </si>
  <si>
    <t>KM</t>
  </si>
  <si>
    <t>Ile</t>
  </si>
  <si>
    <r>
      <t xml:space="preserve">Comoros 1996 population estimates are from Geohive </t>
    </r>
    <r>
      <rPr>
        <sz val="7"/>
        <color indexed="12"/>
        <rFont val="Arial"/>
        <family val="2"/>
      </rPr>
      <t xml:space="preserve">http://www.geohive.com/ </t>
    </r>
    <r>
      <rPr>
        <sz val="7"/>
        <rFont val="Arial"/>
        <family val="2"/>
      </rPr>
      <t xml:space="preserve">.  Geohive cites the original source as: "L'Évaluation de l'éducation pour tous à l'an 2000: Rapport des pays, Forum mondial sur l'éducation, Unesco."
Mayotte is included in Comoros. Mayotte 1997 (rather than 1996) and 1991 census data are also from Geohive. Geohive cites the original source as: Le SPLAF </t>
    </r>
    <r>
      <rPr>
        <sz val="7"/>
        <color indexed="12"/>
        <rFont val="Arial"/>
        <family val="2"/>
      </rPr>
      <t>http://splaf.free.fr/976des.html</t>
    </r>
    <r>
      <rPr>
        <sz val="7"/>
        <rFont val="Arial"/>
        <family val="2"/>
      </rPr>
      <t xml:space="preserve"> .</t>
    </r>
  </si>
  <si>
    <t>A population growth rate was calculated between 1991 and 1996 (1997 for Mayotte) to extrapolate the population data to target years.</t>
  </si>
  <si>
    <t>Congo</t>
  </si>
  <si>
    <t>COG</t>
  </si>
  <si>
    <t>CG</t>
  </si>
  <si>
    <t>District/Commune</t>
  </si>
  <si>
    <r>
      <t xml:space="preserve">UNEP/GRID-WRI-NCGIA Africa Population Database: </t>
    </r>
    <r>
      <rPr>
        <sz val="7"/>
        <color indexed="12"/>
        <rFont val="Arial"/>
        <family val="2"/>
      </rPr>
      <t>http://grid2.cr.usgs.gov</t>
    </r>
    <r>
      <rPr>
        <sz val="7"/>
        <rFont val="Arial"/>
        <family val="2"/>
      </rPr>
      <t xml:space="preserve"> . Boundaries digitized from 1:1m IGN map.</t>
    </r>
  </si>
  <si>
    <t>Southern Africa</t>
  </si>
  <si>
    <t>BW</t>
  </si>
  <si>
    <t>Region</t>
  </si>
  <si>
    <t>Census District</t>
  </si>
  <si>
    <r>
      <t xml:space="preserve">Central Statistics Office, Republic of Botswana: 2001 Population and Housing Census, </t>
    </r>
    <r>
      <rPr>
        <sz val="7"/>
        <color indexed="12"/>
        <rFont val="Arial"/>
        <family val="2"/>
      </rPr>
      <t xml:space="preserve">http://www.cso.gov.bw/cso/census_2k.html </t>
    </r>
    <r>
      <rPr>
        <sz val="7"/>
        <rFont val="Arial"/>
        <family val="2"/>
      </rPr>
      <t xml:space="preserve">
Botswana Census of 1991, Digital file obtained through the Software Development Project, UN Statistics Division and Botswana Village Populations 1971, 81 and 91, Digital file obtained through the UNSD POPMAP project (contains district populations).</t>
    </r>
  </si>
  <si>
    <t xml:space="preserve">Statistics South Africa, Population Census, 1996. ‘Community Profile Databases’ CD </t>
  </si>
  <si>
    <t>SHN</t>
  </si>
  <si>
    <t>SH</t>
  </si>
  <si>
    <t>Sudan</t>
  </si>
  <si>
    <t>SDN</t>
  </si>
  <si>
    <t>SD</t>
  </si>
  <si>
    <t>Muhafazat</t>
  </si>
  <si>
    <t xml:space="preserve">Boundaries changed significantly between the three censuses, so data had to be aggregated or split to match the available boundary data set. The boundaries match the 1983 census although some of the unit names are different in the coverage and the census publications.  The Ilemi Triangle , in Kapoeta [admin3 unit] belongs to Sudan by treaty but is administered by Kenya. According to a recent paper by Collins http://www.history.ucsb.edu/faculty/Collinsmaterial/books/The%20Ilemi%20Triangle.pdf), SPLM/SPLA, the rebel group that controls Southern Sudan, probably quietly ceded the territory to Kenya.  </t>
  </si>
  <si>
    <t>Swaziland</t>
  </si>
  <si>
    <t>SWZ</t>
  </si>
  <si>
    <t>SZ</t>
  </si>
  <si>
    <t>Togo</t>
  </si>
  <si>
    <t>TGO</t>
  </si>
  <si>
    <t>TG</t>
  </si>
  <si>
    <t xml:space="preserve">The population figures for 1990 were based on estimates produced by Benoit Ninnin for the OECD/Club du Sahel West Africa Long Term Perspective Study (WALTPS) for 1960-90. He used these sources for 1990 population estimates: 
1. Etude d'une Image - Long Terme de l'Afrique. 
2. Lopez-Escartin N.: Donnees de base sur la population, Togo: CEPED, No. 4, Paris, Aout 1991. </t>
  </si>
  <si>
    <t>Tunisia</t>
  </si>
  <si>
    <t>TUN</t>
  </si>
  <si>
    <t>TN</t>
  </si>
  <si>
    <t>Federated State of Micronesia</t>
  </si>
  <si>
    <t>Azerbaijan</t>
  </si>
  <si>
    <r>
      <t xml:space="preserve">Population data were obtained via the Sulatanate of Oman, Ministry of National Economy, Information and Documentation Center: </t>
    </r>
    <r>
      <rPr>
        <sz val="7"/>
        <color indexed="12"/>
        <rFont val="Arial"/>
        <family val="2"/>
      </rPr>
      <t xml:space="preserve">http://www.moneoman.gov.om/stb_web/tables/population/pop_2-2.htm </t>
    </r>
    <r>
      <rPr>
        <sz val="7"/>
        <rFont val="Arial"/>
        <family val="2"/>
      </rPr>
      <t>.</t>
    </r>
  </si>
  <si>
    <t>Pakistan</t>
  </si>
  <si>
    <t>PAK</t>
  </si>
  <si>
    <t>PK</t>
  </si>
  <si>
    <t>1997 and 2000 population data were provided by the Palestinian Central Bureau of Statistics Population, Housing, and Establishment Census.</t>
  </si>
  <si>
    <t>A  population growth rate was calculated between 1997 and 2003 to extrapolate the population data to target years.</t>
  </si>
  <si>
    <t>Philippines</t>
  </si>
  <si>
    <t>PHL</t>
  </si>
  <si>
    <t>PH</t>
  </si>
  <si>
    <t>International Rice Research Institute, GIS-IP Laboratory, Social Sciences Division, MCPO Box 3127 1271, Makati City, Philippines.</t>
  </si>
  <si>
    <r>
      <t xml:space="preserve">2000 population data source: Philippines 2000 Census of Population and Housing, </t>
    </r>
    <r>
      <rPr>
        <sz val="7"/>
        <color indexed="12"/>
        <rFont val="Arial"/>
        <family val="2"/>
      </rPr>
      <t>http://www.census.gov.ph/data/sectordata/datapop.html#population</t>
    </r>
    <r>
      <rPr>
        <sz val="7"/>
        <rFont val="Arial"/>
        <family val="2"/>
      </rPr>
      <t xml:space="preserve"> .</t>
    </r>
  </si>
  <si>
    <r>
      <t xml:space="preserve">A handful of island municipalities were not included in the original shapefile.  To incorporate them, their polygons were extracted from the World Vector Shoreline coastline extractor, </t>
    </r>
    <r>
      <rPr>
        <sz val="7"/>
        <color indexed="12"/>
        <rFont val="Arial"/>
        <family val="2"/>
      </rPr>
      <t xml:space="preserve">http://rimmer.ngdc.noaa.gov/mgg/coast/getcoast.html </t>
    </r>
    <r>
      <rPr>
        <sz val="7"/>
        <rFont val="Arial"/>
        <family val="2"/>
      </rPr>
      <t>.</t>
    </r>
  </si>
  <si>
    <t>Edits and Notes: Spatial</t>
  </si>
  <si>
    <t>Edits and Notes: Population</t>
  </si>
  <si>
    <t>Algeria</t>
  </si>
  <si>
    <t>DZA</t>
  </si>
  <si>
    <t>Africa</t>
  </si>
  <si>
    <t>UNEP/GRID-WRI-NCGIA Africa Population Database: http://grid2.cr.usgs.gov</t>
  </si>
  <si>
    <t>Instituto Nacional de Estatistica (1987), Boletim Demografico No. 4, Projeccao da populacao do pais por provincias para o perodo 1970/95.</t>
  </si>
  <si>
    <t xml:space="preserve">Estimates of population in 1990 were based on the Census of Ethiopia 1984, Digital File obtained from EROS Data Center through the Int'l Livestock Research Institute; contains population figures for 3rd level administrative units (2nd level for Eritrea); </t>
  </si>
  <si>
    <t>Population data were extrapolated to target years using growth rates derived from United Nations national level estimates and projections.</t>
  </si>
  <si>
    <t>Republique Gabonaise (1993), Recensement Generale de la Population et de l'Habitat 1993, Resultats Preliminaires, Direction Generale de la Statistique et des Etudes Economiques, Ministere de la Planification de l'Economie et de l'Amenagement du Territoire, Libreville</t>
  </si>
  <si>
    <r>
      <t>2000 Population and Housing Census, Ghana. 1984 regional Population from the City Population (</t>
    </r>
    <r>
      <rPr>
        <sz val="7"/>
        <color indexed="12"/>
        <rFont val="Arial"/>
        <family val="2"/>
      </rPr>
      <t>http://www.citypopulation.de/Ghana.htm</t>
    </r>
    <r>
      <rPr>
        <sz val="7"/>
        <rFont val="Arial"/>
        <family val="2"/>
      </rPr>
      <t>l) and world gazetteer (</t>
    </r>
    <r>
      <rPr>
        <sz val="7"/>
        <color indexed="12"/>
        <rFont val="Arial"/>
        <family val="2"/>
      </rPr>
      <t>http://www.world-gazetteer.com/</t>
    </r>
    <r>
      <rPr>
        <sz val="7"/>
        <rFont val="Arial"/>
        <family val="2"/>
      </rPr>
      <t xml:space="preserve">).  </t>
    </r>
  </si>
  <si>
    <t>Population data were extrapolated using artificially constructed regions. The data were aggregated to six regions and regional growth rates were subsequently applied to corresponding districts, to generate population estimates of 1990 and 1995 at a spatial resolution consistent with the year 2000 spatial units.</t>
  </si>
  <si>
    <t>Integrated Management, Analysis &amp; Geographic Information Services (IMAGIS) and the and Lesotho Bureau of Statistics</t>
  </si>
  <si>
    <r>
      <t xml:space="preserve">(1) Lesotho 1996 census data downloaded from: </t>
    </r>
    <r>
      <rPr>
        <sz val="7"/>
        <color indexed="12"/>
        <rFont val="Arial"/>
        <family val="2"/>
      </rPr>
      <t>www.acap.upenn.edu</t>
    </r>
    <r>
      <rPr>
        <sz val="7"/>
        <rFont val="Arial"/>
        <family val="2"/>
      </rPr>
      <t>; (2) the Kingdom of Lesotho (1987), Population census 1986, Preliminary results, Bureau of Statistics, Maseru;  (3) Lesotho Demographic Survey 2001.</t>
    </r>
  </si>
  <si>
    <t>(1) A growth rate, calculated between 1986 and 1996, was used to extrapolate the data to 1990 and 1995 (2) A growth rate, calculated between 1996 and 2001, was used to extrapolate the data to additional target years.</t>
  </si>
  <si>
    <r>
      <t xml:space="preserve">UNEP/GRID-WRI-NCGIA Africa Population Database: </t>
    </r>
    <r>
      <rPr>
        <sz val="7"/>
        <color indexed="12"/>
        <rFont val="Arial"/>
        <family val="2"/>
      </rPr>
      <t>http://grid2.cr.usgs.gov</t>
    </r>
    <r>
      <rPr>
        <sz val="7"/>
        <rFont val="Arial"/>
        <family val="2"/>
      </rPr>
      <t>.</t>
    </r>
  </si>
  <si>
    <t>Population data were extrapolated to 1995 and 2000 using growth rates derived from United Nations national level estimates and projections.</t>
  </si>
  <si>
    <r>
      <t xml:space="preserve">Boundaries were digitized from the CIA map "Libya" dated 5-93.  See: </t>
    </r>
    <r>
      <rPr>
        <sz val="7"/>
        <color indexed="12"/>
        <rFont val="Arial"/>
        <family val="2"/>
      </rPr>
      <t>http://www.lib.utexas.edu/Libs/PCL/Map_collection/africa/Libya.GIF</t>
    </r>
    <r>
      <rPr>
        <sz val="7"/>
        <rFont val="Arial"/>
        <family val="2"/>
      </rPr>
      <t>.  Projection information was included on the map, but the scale was not.  Due to the small cartographic scale of the map, however, the accuracy of the boundaries is very low.  While this may not be important in the uninhabited desert areas, it may lead to errors in the urbanized coastal regions-- particularly around Tripoli.</t>
    </r>
  </si>
  <si>
    <t>Census Enumerator Area (EA) boundaries provided by the Japan International Cooperation Agency (JICA) of Harvard University</t>
  </si>
  <si>
    <t>District level Intercensal growth rates (1987-98) were applied to the EA units to project population to the target years.</t>
  </si>
  <si>
    <r>
      <t xml:space="preserve">Statistics South Africa, Population Census 1996. ‘Community Profile Databases’ CD; 2001-MidYear Province Population estimates data is from: </t>
    </r>
    <r>
      <rPr>
        <sz val="7"/>
        <color indexed="12"/>
        <rFont val="Arial"/>
        <family val="2"/>
      </rPr>
      <t>http://www.statssa.gov.za/default3.asp</t>
    </r>
  </si>
  <si>
    <t>The South African shapefiles contain 83,016 administrative units while the census records population values for 83,126 areas.  This translates to 110 missing spatial units, all but one of which was incorporated via correspondence with province-level population values. Coastline was not matched to Digital Chart of the World (DCW) as the data is more detailed than DCW, and there is general agreement with DCW.</t>
  </si>
  <si>
    <t>Landscan</t>
  </si>
  <si>
    <t>Extrapolated the 1998 population  to target years using growth rates derived from United Nations national level estimates and projections.</t>
  </si>
  <si>
    <t xml:space="preserve">(1) Central Bureau of Statistics (1993), Population census of Sudan 1993, Census Office, Khartoum. Incomplete due to partial enumeration in Southern Sudan. Boundaries seemed to have changed somewhat between '83 and '93, but no map was available. 
(2) Population Studies Center (1983), Population of Sudan and its regions, Project Document 1, 1983 census: Total populations by region, province and district, University of Gezira jointly with Department of Statistics, Census Office. </t>
  </si>
  <si>
    <t>(1) Population figures for Kapoeta were reallocated to the remainder of Kapoeta, without proportional reduction in population, because it was considered unlikely that either Northern or Southern Sudan conducted a census in this region, due to lack of access and presumed cession to Kenya, respectively.  (2) The population values for 1990 are based on the intercensal 1983-1993 growth rate for the districts (administrative level 3), where available.  For the units where district population was not enumerated, a region level growth rate was used to extrapolate the population to 1990.  (3) In order to further extrapolate the population to target years, growth rates derived from United Nations national level estimates and projections were employed.</t>
  </si>
  <si>
    <r>
      <t>Common Country Assessment: Swaziland 1997, Provisional Results of the 1997 Population and Housing Census (</t>
    </r>
    <r>
      <rPr>
        <sz val="7"/>
        <color indexed="12"/>
        <rFont val="Arial"/>
        <family val="2"/>
      </rPr>
      <t>http://www.ecs.co.sz/cca/cca_6.htm</t>
    </r>
    <r>
      <rPr>
        <sz val="7"/>
        <rFont val="Arial"/>
        <family val="2"/>
      </rPr>
      <t xml:space="preserve">) and Swaziland Government (1986), 1986 Swaziland population census, Vol. 1, Statistical Tables, Central Statistical Office, Mbabane. </t>
    </r>
  </si>
  <si>
    <t>Kazakhstan</t>
  </si>
  <si>
    <t>Serbia and Montenegro</t>
  </si>
  <si>
    <t>Population estimate for 1995 based on figures produced by national statistical agency (or similar institutions): the sum of administrative unit population estimates for each country, after interpolation or extrapolation to 1995 (if necessary).  All figures are rounded and expressed per thousand.</t>
  </si>
  <si>
    <r>
      <t xml:space="preserve">Population Census 2001 Jamaica, Volume 1, Country Report and Preliminary Report for 1991's Urban /Rural.  Provided by the Statistical Institute of Jamaica, </t>
    </r>
    <r>
      <rPr>
        <sz val="7"/>
        <color indexed="12"/>
        <rFont val="Arial"/>
        <family val="2"/>
      </rPr>
      <t xml:space="preserve">http://www.statinja.com/ </t>
    </r>
  </si>
  <si>
    <r>
      <t xml:space="preserve">2002 Population and Housing Census, Zimbabwe: </t>
    </r>
    <r>
      <rPr>
        <sz val="7"/>
        <color indexed="12"/>
        <rFont val="Arial"/>
        <family val="2"/>
      </rPr>
      <t>http://www.tanzania.go.tz/censusf.html</t>
    </r>
    <r>
      <rPr>
        <sz val="7"/>
        <rFont val="Arial"/>
        <family val="2"/>
      </rPr>
      <t xml:space="preserve">;  Tanzania sensa 1988--1988 Population Census, Preliminary Report: </t>
    </r>
    <r>
      <rPr>
        <sz val="7"/>
        <color indexed="12"/>
        <rFont val="Arial"/>
        <family val="2"/>
      </rPr>
      <t>http://www.tzonline.org/pdf/censuspreliminaryreport.pdf</t>
    </r>
  </si>
  <si>
    <r>
      <t>The following spatial edits were made: (1)</t>
    </r>
    <r>
      <rPr>
        <b/>
        <sz val="7"/>
        <rFont val="Arial"/>
        <family val="2"/>
      </rPr>
      <t xml:space="preserve"> </t>
    </r>
    <r>
      <rPr>
        <sz val="7"/>
        <rFont val="Arial"/>
        <family val="2"/>
      </rPr>
      <t>New spatial data clipped to DCW (2) In the 'Mwanza' region, all level 2 units were dissolved/amalgamated to level 1 because it was not possible to identify how the new units were created in this area (3) The most recent boundaries contained 95 units, but six of these were merged into a single unit in order to make the population data for two time periods compatible.</t>
    </r>
  </si>
  <si>
    <r>
      <t xml:space="preserve">2002 population data from Denmark Statistical Yearbook 2002 (PDF), Table 44. Population in municipalites and counties 2002, downloaded from Denmark Statistics, </t>
    </r>
    <r>
      <rPr>
        <sz val="7"/>
        <color indexed="12"/>
        <rFont val="Arial"/>
        <family val="2"/>
      </rPr>
      <t>http://www.dst.dk/HomeUK/Statistics/Publications/Yearbook/2002.aspx?</t>
    </r>
    <r>
      <rPr>
        <sz val="7"/>
        <rFont val="Arial"/>
        <family val="2"/>
      </rPr>
      <t xml:space="preserve"> ; 1997 population data from Statistik uden Graenser, Nordisk statistik pa cd-rom 1997 - Nordic Statistics on DC-Rom 1997 Published by the Statistics Offices of Iceland, Danmark, Sweden, Greenland, Faroe, Finland and Norway.  </t>
    </r>
  </si>
  <si>
    <t>A population growth rate was calculated between 1997 and 2002 to extrapolate to target years.</t>
  </si>
  <si>
    <t>To match the 1990 commune population with the 1999 commune population data, the following edits were made: 
(1)   In Vosges, Ban sur-Meurthe merged with Clefcy.
(2)   In Vendee, Claye (La) merged with La Bretonnière
(3)   In Charente, Auge with Saint-Médard; Graves merged with Saint-Amant
(4)   In Drome,  La Répara merged with Auriples
(5)   In Calvados, L'Oudon merged with Ouézy  and Saint Martin de Fresnay
(6)   In Aisne, Quessy  merged with Tergnier
(7)   In Eure, d'Hellenvilliers merged with Grandvillier
(8)   In Ille-et-Vilaine, Châtillon-sur-Seiche merged with Noyal-sur-Seiche
(9)   In Saone-et-Loire, Varenne-sur-le-Doubs merged with Charrette
(10) In Haute-Saone, Bithaine-et-le-Val mereged with Adelans
(11) In Pas de Calais, Verquigneul merged with Béthune; Berguette and Molinghem merged with Isbergues
(12)   In Orne, Bagnoles-de-l'Orne merged with Tessé-la-Madeleine 
See: http://perso.wanadoo.fr/sylvain.chardon/locom/loc_d35inf.htm</t>
  </si>
  <si>
    <t>The population figures for 1990 were based on the OECD/Club du Sahel West Africa Long Term Perspective Study (WALTPS), estimated by Benoit Ninnin from these sources: Republique Populaire du Congo, 1987, Annuaire Statistque, Ministere du Plan, Brazzaville [1974 data]; and Republique Populaire du Congo, 1987, Recensement General de la Population et de l'Habitat de 1984, Vol. 3: Resultats Definitifs, Tome I: Ensemble du Pays, Direction des Statistiques Demographiques et Sociales, Brazzaville. The regional 1984 and 1996 Census populations from CityPopulation, http://www.citypopulation.de/Congo.html</t>
  </si>
  <si>
    <t xml:space="preserve">District level data were available for 1974, but only province level data could be obtained for 1984. Province level growth rates were originally used for interpolation, except for communes (6 major cities) for which data was available for 1974 and 1984, for Brazzaville and Pointe Noire also for 1960 from UNSTAT. These cities were treated explicitly, while the residual population in the corresponding district was interpolated using aggregate province growth rates. These data were used to estimate population in 1990 at the district level.  Population data were extrapolated to the years 1995 and 2000 using regional growth rates between 1984 and 1996. </t>
  </si>
  <si>
    <t>The 1998 population estimates were converted from percentages to counts.  A population growth rate was calculated between the years 1979 and 1998 to extrapolate to target years.</t>
  </si>
  <si>
    <t>1996 Egyptian Census. 1986 Muncipal population from 1986 Egyptian Census, digital file, POPMAP application produced by Egyptian Statistical Office in collaboration with the UN Software Development Project (UNSD/DESIPA)</t>
  </si>
  <si>
    <t>The 1986 boundaries and new boundaries were aggregated to six regions (and population summed) so that a rate could be calculated using population from census years 1986 and 1996.</t>
  </si>
  <si>
    <t>Population data were extrapolated to the target years 1990, 1995, and 2000 using growth rates derived from United Nations national level estimates and projections.</t>
  </si>
  <si>
    <t>Population data were extrapolated to the year 2000 using growth rates derived from United Nations national level estimates and projections.</t>
  </si>
  <si>
    <t>Population for “Dire Dawa Town” was added to “Gurgura Wereda” as the town population from the census is within this unit; “Mekele Wereda” was relabeled in the census data from Region 1, Zone 4, Wereda 9 to Region 1, Zone 5, Wereda 1 to match spatial data;  For the two regions that had no census data, population for the units was estimated based on input data used in GPW version 2 for the years 1984-86. Several units in these regions did not match spatially. The new and old units were intersected and population was allocated proportionally to the new areas. 
1994 population data were extrapolated to target years using growth rates derived from United Nations national level estimates and projections.</t>
  </si>
  <si>
    <t>The World Bank</t>
  </si>
  <si>
    <r>
      <t xml:space="preserve">1994 and 2004 census population from:  Recensement Général de la Population et de l'Habitat, 2004.  Résultats d'exploitation des cahiers de la population légale dans le Cadre du RGPH 2004 - Population légale par provinces et préfecture: </t>
    </r>
    <r>
      <rPr>
        <sz val="7"/>
        <color indexed="12"/>
        <rFont val="Arial"/>
        <family val="2"/>
      </rPr>
      <t>http://www.recensement.hcp.ma/article.php3?id_article=332</t>
    </r>
  </si>
  <si>
    <t>To match the spatial and population data, the following units were merged:
(1) Casablanca Anfa, Ain Chock-Hay Hassani, Ain Sebaa-Hay Mohammadi, Al Fida-Derb Sultan, Ben M'Sick-Mediouna, Moulay Rachid-Sidi Othmane, and Sidi Bernoussi-Zenata 
(2) Fes  Jdid-Dar Dbibagh, Fes-Medina, and Zouagha-My Yacoub
(3) Marrakech-Menara, Sidi Youssef Ben Ali, and Marrakech-Medina.
(4) Meknes-El Menzeh and Al Ismailia.
(5) Sale-Al Jadida and Sale Medina
The spatial data were in an unknown map projection, they were transformed (rubbersheeting method) to match 1994 boundaries. The result is only approximate as the transformation introduces error on the order of 10 km.</t>
  </si>
  <si>
    <t>To match the population data with the spatial data, the following units were aggregated:
(1) Casablanca, Mdiouna and Nouaceur
(2) Fes and Moulay Yacoub
A 5% growth rate cap was applied to select units.</t>
  </si>
  <si>
    <r>
      <t xml:space="preserve">Instituto Nacional de Estatística Mozambique, Resultados Definitivos do Recenseamento Geral da População e Habitação (1997), </t>
    </r>
    <r>
      <rPr>
        <sz val="7"/>
        <color indexed="12"/>
        <rFont val="Arial"/>
        <family val="2"/>
      </rPr>
      <t>http://www.ine.gov.mz/</t>
    </r>
  </si>
  <si>
    <t>Province level growth rates (administrative level 1) from 1991–1997 were applied to the Posto (administrative level 3) units to extrapolate population data to target years.  A 5% growth rate cap was applied to select units.</t>
  </si>
  <si>
    <r>
      <t xml:space="preserve">Atlas of Namibia: A portrait of the land and its people by John Mendelsohn, Alice Jarvis, Carole Roberts and Tony Robertson; published in 2002 by David Philip, Cape Town and Atlas of Namibia Project, 2002, Directorate of Environmental Affairs, Ministry of Environment and Tourism: </t>
    </r>
    <r>
      <rPr>
        <sz val="7"/>
        <color indexed="12"/>
        <rFont val="Arial"/>
        <family val="2"/>
      </rPr>
      <t>www.dea.met.gov.na</t>
    </r>
  </si>
  <si>
    <r>
      <t xml:space="preserve">UNEP/GRID-WRI-NCGIA Africa Population Database: </t>
    </r>
    <r>
      <rPr>
        <sz val="7"/>
        <color indexed="12"/>
        <rFont val="Arial"/>
        <family val="2"/>
      </rPr>
      <t>http://grid2.cr.usgs.gov</t>
    </r>
  </si>
  <si>
    <r>
      <t>2000 data from the Statistical Office of Estonia, Table: Population by the Place of residence in 2000 and 1989 Population Censuses (by data of 2000 census):</t>
    </r>
    <r>
      <rPr>
        <sz val="7"/>
        <color indexed="12"/>
        <rFont val="Arial"/>
        <family val="2"/>
      </rPr>
      <t xml:space="preserve"> http://pub.stat.ee/px-web.2001/dialog/statfileri.asp</t>
    </r>
    <r>
      <rPr>
        <sz val="7"/>
        <rFont val="Arial"/>
        <family val="2"/>
      </rPr>
      <t xml:space="preserve">
The 1990 data are official estimates of population from the Statistical Office of Estonia: </t>
    </r>
    <r>
      <rPr>
        <sz val="7"/>
        <color indexed="12"/>
        <rFont val="Arial"/>
        <family val="2"/>
      </rPr>
      <t xml:space="preserve"> http://www.stat.ee/</t>
    </r>
  </si>
  <si>
    <r>
      <t xml:space="preserve">GIS coverage produced by USGS/EDC USAID/FEWS and obtained through the International Livestock Research Institute. UNEP/GRID-WRI-NCGIA Africa Population Database: </t>
    </r>
    <r>
      <rPr>
        <sz val="7"/>
        <color indexed="12"/>
        <rFont val="Arial"/>
        <family val="2"/>
      </rPr>
      <t>http://grid2.cr.usgs.gov</t>
    </r>
    <r>
      <rPr>
        <sz val="7"/>
        <rFont val="Arial"/>
        <family val="2"/>
      </rPr>
      <t>.</t>
    </r>
  </si>
  <si>
    <t>Occupied Palestinian Territory</t>
  </si>
  <si>
    <r>
      <t xml:space="preserve">For the Main Island, The Central Statistics Office, LIC Centre, 1, John Kennedy Street, Port Louis, Mauritius, available from: </t>
    </r>
    <r>
      <rPr>
        <sz val="7"/>
        <color indexed="12"/>
        <rFont val="Arial"/>
        <family val="2"/>
      </rPr>
      <t>http://ncb.intnet.mu/cso/mifig/popu.htm</t>
    </r>
    <r>
      <rPr>
        <sz val="7"/>
        <rFont val="Arial"/>
        <family val="2"/>
      </rPr>
      <t>. 
For the Island of Rodrigues, Digital Chart of the World (DCW).</t>
    </r>
  </si>
  <si>
    <r>
      <t xml:space="preserve">Mauritius in Figures 2001, population data 2000, the Central Statistics Office, LIC Centre, 1, John Kennedy Street, Port Louis, Mauritius.   </t>
    </r>
    <r>
      <rPr>
        <sz val="7"/>
        <color indexed="12"/>
        <rFont val="Arial"/>
        <family val="2"/>
      </rPr>
      <t>http://ncb.intnet.mu/cso/mifig/popu.htm</t>
    </r>
  </si>
  <si>
    <t xml:space="preserve">The population figures for 1991 were based on estimates produced by Benoit Ninnin for the OECD/Club du Sahel West Africa Long Term Perspective Study (WALTPS) for 1960-90. He used these sources for 1990 population estimates: Federal Bureau of Census Nigeria (1991): Census of population, population by sex by state and local government: Lagos, 1992; and Federal Office of Statistics, Lagos (1991):Provisional Population Figures by Local Government Areas. </t>
  </si>
  <si>
    <r>
      <t xml:space="preserve">L'Institut national de la statistique et des études économiques (INSEE): Recensement March 1999 (March 1999 Census)  </t>
    </r>
    <r>
      <rPr>
        <sz val="7"/>
        <color indexed="12"/>
        <rFont val="Arial"/>
        <family val="2"/>
      </rPr>
      <t xml:space="preserve">www.recensement.insee.fr </t>
    </r>
    <r>
      <rPr>
        <sz val="7"/>
        <rFont val="Arial"/>
        <family val="2"/>
      </rPr>
      <t>for 1990 and 1999 population estimates.</t>
    </r>
  </si>
  <si>
    <r>
      <t xml:space="preserve">Produced by USGS/EDC USAID/FEWS for the UNEP/GRID-WRI-NCGIA Africa Population Database: </t>
    </r>
    <r>
      <rPr>
        <sz val="7"/>
        <color indexed="12"/>
        <rFont val="Arial"/>
        <family val="2"/>
      </rPr>
      <t>http://grid2.cr.usgs.gov</t>
    </r>
  </si>
  <si>
    <t>Stastistiques Economiques et Sociales de la Tunise Population par gouvernorat au premier juillet.  Source: Institut National de la Statistique  http://www.ins.nat.tn/_private/idc/page01145.idc .
Institut National de la Statistique (1984), recensement General de la Population et de l'Habitat, Ministere du Plan, Tunis.</t>
  </si>
  <si>
    <r>
      <t xml:space="preserve">The 2001 Population and Housing Census . Government of Samoa website at: </t>
    </r>
    <r>
      <rPr>
        <sz val="7"/>
        <color indexed="12"/>
        <rFont val="Arial"/>
        <family val="2"/>
      </rPr>
      <t>http://www.govt.ws/gi_listing.cfm</t>
    </r>
  </si>
  <si>
    <r>
      <t xml:space="preserve">Based on Department maps from Informacion Geografica, </t>
    </r>
    <r>
      <rPr>
        <sz val="7"/>
        <color indexed="12"/>
        <rFont val="Arial"/>
        <family val="2"/>
      </rPr>
      <t>http://www.ine.gov.bo/cgi-bin/PIWDGEOxx.EXE,</t>
    </r>
    <r>
      <rPr>
        <sz val="7"/>
        <rFont val="Arial"/>
        <family val="2"/>
      </rPr>
      <t xml:space="preserve"> the following edits were made: (1) in La Paz, population of Jose Manuel Pando was added to Pacajes; and Caranavi was added to Nor Yungas; (2) in Cochabamba, Bolivar was added to Arani; and Tiraque was added to Arque; (3) in Oruro, Tomas Baron was added to Cercado; Sud Carangas, San Pedro de Totora, and Nor Carangas were added to Carangas; Sebastian Pagador was added to Avaroa; and Puerto Mujillones was added to Atahualpa; (4) in Potosi, Enrique Baldivieso was added to Nor Lipez; and (5) In Santa Cruz, German Busch was added to Chiquito; and Guarayos was added to Nuflo de Chavez; Population figures were extrapolated to target years using a growth rate calculated between 1992 and 2001.  A 5% growth rate cap was used for select units. </t>
    </r>
  </si>
  <si>
    <t xml:space="preserve">Rajon (administrative level 1) population growth rates, between census years 1989 and 2000, were applied to 2000 Rajona piseta (administrative level 2) population data to extrapolate to target years. </t>
  </si>
  <si>
    <r>
      <t xml:space="preserve">2001 population from Statistics Lithuania, url: </t>
    </r>
    <r>
      <rPr>
        <sz val="7"/>
        <color indexed="12"/>
        <rFont val="Arial"/>
        <family val="2"/>
      </rPr>
      <t>http://www.std.lt/web/main.php</t>
    </r>
    <r>
      <rPr>
        <sz val="7"/>
        <rFont val="Arial"/>
        <family val="2"/>
      </rPr>
      <t xml:space="preserve"> ; 1989 population from UNEP/GRID Arendal, </t>
    </r>
    <r>
      <rPr>
        <sz val="7"/>
        <color indexed="12"/>
        <rFont val="Arial"/>
        <family val="2"/>
      </rPr>
      <t>http://www.grida.no/</t>
    </r>
  </si>
  <si>
    <t xml:space="preserve">Township (administrative 2 level) population data for 1983 population data at township were accessed via: The Socialist Republic of the Union of Burma, 1983 Population Census, Ministry of Home and Religious Affairs, Immigration and Manpower Department, October 1987.
State (administrative 1 level) population data for 1983, 1985 and 1990–1997 were accessed via: the Statistical Yearbook 2000, The Government of the Union of Myanmar, Ministry of National Planning and Economic Development, Central Statistical Organization, Yangoon, Myanmar 2000. </t>
  </si>
  <si>
    <t xml:space="preserve">Because of boundary changes at the muncipio level, the following spatial edits were made: 
In the province of Bolivar:
· Altos de Rosario merged with Barranco de Loba 
· Cantagallo merged with San Pablo 
· Cicuco merged with Talaiga Nuevo 
· Hatillo de Loba merged with San Martin de Loba 
· Montecristo merged with Achi 
· Tiquisio merged with Pinillos 
In Choco, Canton de San Pablo merged with Istmina.
In Norte Santander,  La Esperanza merged with Abrego y Cachica; and Puerto Santander merged with Cucuta .
In Putumayo, San Miguel merged with valle de Guamez.
</t>
  </si>
  <si>
    <t>Population of municipios without matching polygons  (Guainia - C.D. Guaviare; Vaupes – C.D. Villa Fatima and C.D. Acaricuara) are distributed evenly among all municipios within the appropriate province.  
Department level (administrative level 1) growth rates between 1985 and 1993 were applied to 1993 municipio (administrative level 2) population data to extrapolate to target years.</t>
  </si>
  <si>
    <r>
      <t xml:space="preserve">The internal boundary for the provinces of Amazonas and Yaracuy were digitized based on a map from the Census 2001 province reports, donwloaded from: </t>
    </r>
    <r>
      <rPr>
        <sz val="7"/>
        <color indexed="12"/>
        <rFont val="Arial"/>
        <family val="2"/>
      </rPr>
      <t>http://www.ine.gov.ve/ine/censo/censo.htm#</t>
    </r>
    <r>
      <rPr>
        <sz val="7"/>
        <rFont val="Arial"/>
        <family val="2"/>
      </rPr>
      <t xml:space="preserve">.   For the estado of Dependencia Federelas, the islands of Archipelago de los Roques and Chimanas were extracted from Digital Chart of the World (DCW) and addded to the boundary file. </t>
    </r>
  </si>
  <si>
    <t>A population growth rate was calculated between the years 1986-1997 and used to extrapolate population data  to target years.</t>
  </si>
  <si>
    <t>(1) Republic of Uganda (1992), Provisional results of the 1991 Population and Housing Census, Statistics Department, Ministry of Finance and Economic Planning, Entebbe, Uganda 
(2) Republic of Uganda (1992), The 1991 Population and Housing Census, District Summary Series, Statistics Department, Ministry of Finance and Economic Planning, Entebbe, Uganda 
(3) Republic of Uganda (1993), The 1991 Population and Housing Census: Preliminary Estimates of Fertility and Mortality, 1993, Statistics Department, Ministry of Finance and Economic Planning, Entebbe, Uganda
(4) 2002 County population from 2002 Census of Population and Housing, Provisional Results.</t>
  </si>
  <si>
    <t>Population growth rate between 1989 and 2001 was used to extrapolate to target years.
Recent boundary divisions were accomodated in the following attribution of population: 
(1) In the province of marijampole, the following districts are merged and assigned a single total population value - Sakiai, Kalvarijos, Kazlu Ruda, Marijampole, and Vilkaviskis.
(2) The population of Pagegiai in province of Taurage added to Silute in province of Klaipeda.  
(3) In Telsiai, population of Rietavas addded to Plunge.  
(4) In Utena, the districts of Ignalinos and Visaginas are merged and assigned a single total population value.  
(5) Trakai in Vilnius and Kaisiadorys in Kaunas are merged and population value assigned is the total of the two merged districts plus population of Elektrenai (in Vilnius).</t>
  </si>
  <si>
    <t>Population was extrapolated to target years using a growth rate calculated between the census years of 1991 and 2001.</t>
  </si>
  <si>
    <r>
      <t xml:space="preserve">"Censos 2001": Recenseamento da General da População; Instituto Nacional de Estatistica, Portugal.  
1991 population census figures from the Instituto Nacional de Estatistica, Portugal: </t>
    </r>
    <r>
      <rPr>
        <sz val="7"/>
        <color indexed="12"/>
        <rFont val="Arial"/>
        <family val="2"/>
      </rPr>
      <t>http://www.ine.pt/</t>
    </r>
    <r>
      <rPr>
        <sz val="7"/>
        <rFont val="Arial"/>
        <family val="2"/>
      </rPr>
      <t xml:space="preserve"> .</t>
    </r>
  </si>
  <si>
    <t>Recent boundary divisions were accomodated in the following attribution of population: (1)  Agualva, Cachem, Mira-Sinta, and S. Marcos merged into Agualva-Cachem; (2) Caxias merged into Paco de Arcos;  (3) Aguas Vivas merged into Palacoulo; (4) Santa Cruz/Trindade merged into Outero Seco; (5) Gandaras merged into Lousa; (6) Meia Via merged into Torres Novas (Santiago); (7) Ilhues (Porto Santo) merged into Porto Santo; (8) Porto Martins merged into Cabo de Praia; (9) Longueira/Almograve merged into Odemeira (S. Salvador); (10) Boavista dos Pinheiros merged into Odemeira (S. Maria).</t>
  </si>
  <si>
    <t>Population was extrapolated to target years using a growth rate calculated between the 1989 and 1998 population data</t>
  </si>
  <si>
    <t>1996</t>
  </si>
  <si>
    <r>
      <t xml:space="preserve">Census 2002, Statistical Office of the Republic of Slovenia, </t>
    </r>
    <r>
      <rPr>
        <sz val="7"/>
        <color indexed="12"/>
        <rFont val="Arial"/>
        <family val="2"/>
      </rPr>
      <t xml:space="preserve">http://www.stat.si/pxweb/Database/Census2002/Census2002.asp </t>
    </r>
    <r>
      <rPr>
        <sz val="7"/>
        <rFont val="Arial"/>
        <family val="2"/>
      </rPr>
      <t>.  
The 1995 population was caluclated based on the Population for 1996 and 1997 from: Statistical Office of the Republic of Slovenia</t>
    </r>
  </si>
  <si>
    <t>The  2002 Municipality (administrative level 2) data are aggregated to spatially match 1995 Municipality boundaries to calculate population growth rates. The municipal growth rates between 1995 and 2002 were computed and applied to Settlements for extrapopolation  to target years.</t>
  </si>
  <si>
    <r>
      <t xml:space="preserve">1989 and 2001 population from the Ukrainian Census of the Population (2001), State Statistics Committee of Ukraine: </t>
    </r>
    <r>
      <rPr>
        <sz val="7"/>
        <color indexed="12"/>
        <rFont val="Arial"/>
        <family val="2"/>
      </rPr>
      <t>http://www.ukrcensus.gov.ua/eng/results/general/estimate/</t>
    </r>
  </si>
  <si>
    <t>Projection is done at the Oblast levels except for the Regions of Donetska, Zakarpatska, Vinnytska and Chernivhivska, where 2001 population at the Oblats level is not available, thus the 1989 Oblasts population projected using Regional growth rates.   To match units in the population data that do not have matching units in the boundary data, the coordinates of the umatched units were determined and their population were added to the unit in the boundary data where the coordinates are located:
• In Crimea – population of Krasnoperekops'k district added to Armians’k
• In Cherkasy – population of Vatutine added to Zvenyhorodka district
• In Dnipropetrovsk – population of Ternivka town's council added to Synel'nykove; Vil'nohirs'k added to Verkhn'odniprovs'k district; Yur'ivka district added to Pavlohrad district; Pershotravens'k added to Petropavlivka district; and Petrykivka district added to Tsarychanka district
• In Ivano-Frankivs'k -  Bolekhiv added to Dolyna district
• In Kharkiv – Kolomak added to Valky; Liubotyn district added to Kharkiv; and Pechenihy added to Chuhuiv
• In Khmel'nyts'kyi – Netishyn added to Slavuta 
• In Kyiv - Berezan' added to Baryshivka; Rzhyshchiv added to Kaharlyk
• In Odesa -  Teplodar added to Biliaivka; and Yuzhne added to Kominternivs'ke
• In Rivne – Demydivka added to Mlyniv
• In Ternopil – Pidhaitsi added to Berezhany
• In Volyn - Shats'k added to Liuboml'
• In Zaporizhzhia - Velikobіlozers'kiy added to Tokmak; and Rozivka added to Kuibysheve; and
• In Zhytomyr – Brusyliv added to Korostyshiv</t>
  </si>
  <si>
    <r>
      <t xml:space="preserve">The population data sources are: (1) Instituto Nacional de Estadística y Censos, INEC. IX Censo Nacional de Población y Vivivenda del 2000: </t>
    </r>
    <r>
      <rPr>
        <sz val="7"/>
        <color indexed="12"/>
        <rFont val="Arial"/>
        <family val="2"/>
      </rPr>
      <t xml:space="preserve">http://www.meic.go.cr/ </t>
    </r>
    <r>
      <rPr>
        <sz val="7"/>
        <rFont val="Arial"/>
        <family val="2"/>
      </rPr>
      <t>and (2) 1996 data are estimates provided by the Instituto Nacional de Estadística y Censos of Costa Rica</t>
    </r>
  </si>
  <si>
    <t>Population data for cantones (adminstrative level 2) were extrapolated to target years using  growth rates calculated between 1996 and 2000.</t>
  </si>
  <si>
    <r>
      <t xml:space="preserve">2001 population census data were provided by the Statistical Service of the Republic of Cyprus and The Press Information Office of Cyprus: </t>
    </r>
    <r>
      <rPr>
        <sz val="7"/>
        <color indexed="12"/>
        <rFont val="Arial"/>
        <family val="2"/>
      </rPr>
      <t>http://www.mof.gov.cy/mof/cystat/statistics.nsf/populationcondition_en/ and http://www.pio.gov.cy/dsr/key_figures/population_census/municipality.xls</t>
    </r>
    <r>
      <rPr>
        <sz val="7"/>
        <rFont val="Arial"/>
        <family val="2"/>
      </rPr>
      <t xml:space="preserve">.  Population estimates for the Turkish controlled areas were also provided by the Press Information Office: </t>
    </r>
    <r>
      <rPr>
        <sz val="7"/>
        <color indexed="12"/>
        <rFont val="Arial"/>
        <family val="2"/>
      </rPr>
      <t>http://www.pio.gov.cy/dsr/key_figures/population/index.htm</t>
    </r>
  </si>
  <si>
    <t xml:space="preserve">(1) No detailed population data were available for the Turkish controlled area of Cyprus. Thus, all subnational units in this area were dissolved into one polygon and assigned a single population value.  The population values were estimated by calculating the difference between "Total estimated population including estimates of Turkish Cypriots" and "Population in the Government controlled area"for 1992 and 2001. 
(2) The 'Anthoupoli Refugee Housing Estate' unit is not listed in the boundary file, but the census Web site suggests it is part of the Lakatameia municipality; therefore the populations of the two areas were aggregated.  
(3) District level (administrative level 1) growth rates were calculated between the census years 1992 and 2001 and applied to the applied to the municipality (administrative level 2) population figures to extrapolate the data to target years.  </t>
  </si>
  <si>
    <r>
      <t xml:space="preserve">Spatial data provided by the US Census Bureau, </t>
    </r>
    <r>
      <rPr>
        <sz val="7"/>
        <color indexed="12"/>
        <rFont val="Arial"/>
        <family val="2"/>
      </rPr>
      <t xml:space="preserve">http://www.census.gov </t>
    </r>
    <r>
      <rPr>
        <sz val="7"/>
        <rFont val="Arial"/>
        <family val="2"/>
      </rPr>
      <t>.</t>
    </r>
  </si>
  <si>
    <r>
      <t xml:space="preserve">Population data provided by the US Census Bureau, </t>
    </r>
    <r>
      <rPr>
        <sz val="7"/>
        <color indexed="12"/>
        <rFont val="Arial"/>
        <family val="2"/>
      </rPr>
      <t xml:space="preserve">http://www.census.gov </t>
    </r>
    <r>
      <rPr>
        <sz val="7"/>
        <rFont val="Arial"/>
        <family val="2"/>
      </rPr>
      <t>.</t>
    </r>
  </si>
  <si>
    <r>
      <t xml:space="preserve">National Statistical Office of Laos Census of 1995, provided by the UNSTAT/POPMAP Project in digital form.  2003 province population data from the National Statistics Centre, Committee for Planning and Investment, average mid-year poulation by sex and population density in 2003: </t>
    </r>
    <r>
      <rPr>
        <sz val="7"/>
        <color indexed="12"/>
        <rFont val="Arial"/>
        <family val="2"/>
      </rPr>
      <t>http://www.nsc.gov.la/YB_population&amp;labour.htm</t>
    </r>
  </si>
  <si>
    <t>A province level (adm1) growth rate was calculated between the two data years of 1995 and 2003, then applied to the 1995 district population (adm2) data to extrapolate the population data to target years.</t>
  </si>
  <si>
    <r>
      <t xml:space="preserve">The Atoll Islands were identified via visual inspection of a map from the Maldives Ministry of Planning and National Development, Spatial Planning Section at: </t>
    </r>
    <r>
      <rPr>
        <sz val="8"/>
        <color indexed="12"/>
        <rFont val="Arial"/>
        <family val="2"/>
      </rPr>
      <t>http://www.planning.gov.mv/</t>
    </r>
    <r>
      <rPr>
        <sz val="8"/>
        <rFont val="Arial"/>
        <family val="2"/>
      </rPr>
      <t xml:space="preserve">.  </t>
    </r>
  </si>
  <si>
    <r>
      <t xml:space="preserve">1990 and 1995 population values based on SLA figures for 1996 and population for Statistical Subdivisions for 1991 obtained from the Australian Bureau of Statistics, </t>
    </r>
    <r>
      <rPr>
        <sz val="7"/>
        <color indexed="12"/>
        <rFont val="Arial"/>
        <family val="2"/>
      </rPr>
      <t xml:space="preserve">www.abs.gov.au </t>
    </r>
    <r>
      <rPr>
        <sz val="7"/>
        <rFont val="Arial"/>
        <family val="2"/>
      </rPr>
      <t>.
The State level growth rate, between census years 1996-2001, are calculated and applied to the 1995 SLA estimated population to extrapolate to target years.</t>
    </r>
  </si>
  <si>
    <t>Atolls</t>
  </si>
  <si>
    <r>
      <t xml:space="preserve">Population data for the years 1988, 1999 and 2004 from World Gazatteer: </t>
    </r>
    <r>
      <rPr>
        <sz val="7"/>
        <color indexed="12"/>
        <rFont val="Arial"/>
        <family val="2"/>
      </rPr>
      <t>http://www.world-gazetteer.com/fr/fr_mh.htm</t>
    </r>
  </si>
  <si>
    <t>Norfolk Island</t>
  </si>
  <si>
    <t>NFK</t>
  </si>
  <si>
    <t>NF</t>
  </si>
  <si>
    <r>
      <t xml:space="preserve">World Vector Shorline: </t>
    </r>
    <r>
      <rPr>
        <sz val="7"/>
        <color indexed="12"/>
        <rFont val="Arial"/>
        <family val="2"/>
      </rPr>
      <t>http://rimmer.ngdc.noaa.gov/mgg/coast/getcoast.html</t>
    </r>
  </si>
  <si>
    <r>
      <t xml:space="preserve">Census of Population and Housing, 7 August 2001, prepared under instructions from the Norfolk Island Government: </t>
    </r>
    <r>
      <rPr>
        <sz val="7"/>
        <color indexed="12"/>
        <rFont val="Arial"/>
        <family val="2"/>
      </rPr>
      <t>http://www.norfolk.gov.nf/census/Main.html</t>
    </r>
  </si>
  <si>
    <t>Assigned island names based on the Times New World Atlas.</t>
  </si>
  <si>
    <r>
      <t>Census population was attached to Norfolk Island; Nepean and Philip Islands were assigned a population of 0 as they are listed as uninhabited by the government of the island (</t>
    </r>
    <r>
      <rPr>
        <sz val="7"/>
        <color indexed="12"/>
        <rFont val="Arial"/>
        <family val="2"/>
      </rPr>
      <t>http://www.norfolk.gov.nf/</t>
    </r>
    <r>
      <rPr>
        <sz val="7"/>
        <rFont val="Arial"/>
        <family val="2"/>
      </rPr>
      <t>).</t>
    </r>
  </si>
  <si>
    <t>Tokelau</t>
  </si>
  <si>
    <t>TKL</t>
  </si>
  <si>
    <t>Oceania-Polynesia</t>
  </si>
  <si>
    <t>TK</t>
  </si>
  <si>
    <r>
      <t xml:space="preserve">Boundary extracted from the World Vector Coastline: </t>
    </r>
    <r>
      <rPr>
        <sz val="7"/>
        <color indexed="12"/>
        <rFont val="Arial"/>
        <family val="2"/>
      </rPr>
      <t>http://www.ngdc.noaa.gov/mgg/shorelines/shorelines.html</t>
    </r>
  </si>
  <si>
    <r>
      <t xml:space="preserve">World Gazetteer: </t>
    </r>
    <r>
      <rPr>
        <sz val="7"/>
        <color indexed="12"/>
        <rFont val="Arial"/>
        <family val="2"/>
      </rPr>
      <t>http://www.world-gazetteer.com/fr/fr_tk.htm</t>
    </r>
  </si>
  <si>
    <r>
      <t xml:space="preserve">(1) 1996 Census results from Tonga, </t>
    </r>
    <r>
      <rPr>
        <sz val="7"/>
        <color indexed="12"/>
        <rFont val="Arial"/>
        <family val="2"/>
      </rPr>
      <t>http://www.tongatapu.net.to/tonga/news/facts.htm</t>
    </r>
    <r>
      <rPr>
        <sz val="7"/>
        <rFont val="Arial"/>
        <family val="2"/>
      </rPr>
      <t xml:space="preserve"> .  (2) 1986 Census from City Population,  </t>
    </r>
    <r>
      <rPr>
        <sz val="7"/>
        <color indexed="12"/>
        <rFont val="Arial"/>
        <family val="2"/>
      </rPr>
      <t xml:space="preserve">http://www.citypopulation.de/Tonga.html </t>
    </r>
    <r>
      <rPr>
        <sz val="7"/>
        <rFont val="Arial"/>
        <family val="2"/>
      </rPr>
      <t>.</t>
    </r>
  </si>
  <si>
    <r>
      <t xml:space="preserve">The population data sources are: (1) Principle results of census 1996. Statistques de Wallis et Futuna, </t>
    </r>
    <r>
      <rPr>
        <sz val="7"/>
        <color indexed="12"/>
        <rFont val="Arial"/>
        <family val="2"/>
      </rPr>
      <t xml:space="preserve">http://www.wallis.co.nc/stats/Recensements/Recensement%201996.htm </t>
    </r>
    <r>
      <rPr>
        <sz val="7"/>
        <rFont val="Arial"/>
        <family val="2"/>
      </rPr>
      <t>and Recensement de la population 2003 Principaux Resultats (chiffres provisoires)</t>
    </r>
    <r>
      <rPr>
        <sz val="7"/>
        <color indexed="12"/>
        <rFont val="Arial"/>
        <family val="2"/>
      </rPr>
      <t xml:space="preserve"> http://www.wallis.co.nc/stats/Other_Statistics/Recensements/recensement.htm</t>
    </r>
  </si>
  <si>
    <t>A 1996-2003 growth rate was used to extrapolate population data to target years.</t>
  </si>
  <si>
    <r>
      <t>Provincia segun departamento. Poblacion censada en 1991 y 2001 y variacion intercensal absoluta y relativa 1991-2001:</t>
    </r>
    <r>
      <rPr>
        <sz val="7"/>
        <color indexed="12"/>
        <rFont val="Arial"/>
        <family val="2"/>
      </rPr>
      <t xml:space="preserve"> http://www.indec.gov.ar/principal.asp?id_tema=50</t>
    </r>
    <r>
      <rPr>
        <sz val="7"/>
        <rFont val="Arial"/>
        <family val="2"/>
      </rPr>
      <t xml:space="preserve">.  Censo Nacional de Poblacion, Hogares y Viviendas del ano 2001. Instituto Nacional de Estadistica Y Censos Argentina: </t>
    </r>
    <r>
      <rPr>
        <sz val="7"/>
        <color indexed="12"/>
        <rFont val="Arial"/>
        <family val="2"/>
      </rPr>
      <t xml:space="preserve">http://www.indec.mecon.ar/webcenso/index.asp </t>
    </r>
  </si>
  <si>
    <r>
      <t>Based on the jpg Provincial boundary maps downloaded from Resultados Provinciales del Censo 2001 - Información seleccionada (</t>
    </r>
    <r>
      <rPr>
        <sz val="7"/>
        <color indexed="12"/>
        <rFont val="Arial"/>
        <family val="2"/>
      </rPr>
      <t>http://www.indec.mecon.ar/webcenso/provincias_2/provincias.asp</t>
    </r>
    <r>
      <rPr>
        <sz val="7"/>
        <rFont val="Arial"/>
        <family val="2"/>
      </rPr>
      <t>), the following edits were made:
(1) in Buenos Aires, the populations of Hurlingham,  Ituzaingó are added to  Morón; Ezeiza added to  Esteban Echeverría; population of Presidente Perón added to San Vicente; population of Punta Indio added to Magdalena; Malvinas argentina added to Pilar; adn Jose C. Paz and San Miguel merged to form Gen Sarmineto.
(2) In Provincia del Chaco, the polygons for 12 de Octubre and Fray Justo Santa María de Oro are merged and their populations and the populations of 2 de Abril added together.  
(3) In Provincia de Entre Ríos, the polygons for Colón, Concordia and Villaguay are merged and their populations and San Salvador are added together.  
(4) In Provincia de Misiones, the population of Capital are added to Apóstoles. (5) In Tiera del Fuego, redistributed the population Antártida Argentina to Rio Grande and Ushuaia.</t>
    </r>
  </si>
  <si>
    <r>
      <t>Instituto Nacional de estadística, INE. Indicadores Socio-demográficospor Provincias. Censo de 1992. La Paz, Bolivia.  2001 population from Censo de Poblacion y Vivienda, Instituto Nacional de estadística, INE:</t>
    </r>
    <r>
      <rPr>
        <sz val="7"/>
        <color indexed="12"/>
        <rFont val="Arial"/>
        <family val="2"/>
      </rPr>
      <t xml:space="preserve"> http://www.ine.gov.bo</t>
    </r>
  </si>
  <si>
    <t>(1) Instituto Nacional de Estadística y Censos, INEC 1990 and (2) Instituto Nacional de Estadística y Censos, INEC 2001</t>
  </si>
  <si>
    <r>
      <t xml:space="preserve">(1) </t>
    </r>
    <r>
      <rPr>
        <sz val="7"/>
        <rFont val="Arial"/>
        <family val="2"/>
      </rPr>
      <t xml:space="preserve">Several parroquias listed in the population data were not in the boundary data.  For some of these units, point coordinates were found, and their populations added to the spatial unit in which they fall.  For other Parroquias where no point coordinates are found, populations were allocated proportionally among all Parroquias within the appropriate Cantones.  </t>
    </r>
    <r>
      <rPr>
        <b/>
        <sz val="7"/>
        <rFont val="Arial"/>
        <family val="2"/>
      </rPr>
      <t xml:space="preserve">(2) </t>
    </r>
    <r>
      <rPr>
        <sz val="7"/>
        <rFont val="Arial"/>
        <family val="2"/>
      </rPr>
      <t xml:space="preserve">The following Cantones do not have population available at the Parroquia, thus the Parroquia polygons were merged at the Cantones level:  Arenillas in El Oro; Patate in Tungurahua; and Galapagos Islands   </t>
    </r>
    <r>
      <rPr>
        <b/>
        <sz val="7"/>
        <rFont val="Arial"/>
        <family val="2"/>
      </rPr>
      <t>(3)</t>
    </r>
    <r>
      <rPr>
        <sz val="7"/>
        <rFont val="Arial"/>
        <family val="2"/>
      </rPr>
      <t xml:space="preserve"> Provincia level growth rate between census years 1990 and 2001 used to project to target years.  When necessary, a 5% growth rate cap was applied to selected units.</t>
    </r>
  </si>
  <si>
    <r>
      <t>UNEP/GRID-WRI-NCGIA Africa Population Database:</t>
    </r>
    <r>
      <rPr>
        <sz val="7"/>
        <color indexed="12"/>
        <rFont val="Arial"/>
        <family val="2"/>
      </rPr>
      <t xml:space="preserve"> http://grid2.cr.usgs.gov</t>
    </r>
  </si>
  <si>
    <r>
      <t xml:space="preserve">(1) 2000 Census of Population and Housing, Summary Report, Annex 1, Central Statistical Office: </t>
    </r>
    <r>
      <rPr>
        <sz val="7"/>
        <color indexed="12"/>
        <rFont val="Arial"/>
        <family val="2"/>
      </rPr>
      <t>http://www.zamstats.gov.zm/census/popreport.pdf</t>
    </r>
    <r>
      <rPr>
        <sz val="7"/>
        <rFont val="Arial"/>
        <family val="2"/>
      </rPr>
      <t xml:space="preserve">  (2) Republic of Zambia, 1990 Census of Population, Housing, and Agriculture, Preliminary Report, Central Statistics Office, Lusaka</t>
    </r>
  </si>
  <si>
    <t>(1) Due to boundary changes between the two census years, the following population aggregations were made: Chinoye was aggregated with Makonde in the 2002 population data to match both our boundaries and 1992 population data (which show them as one unit called Makonde); Gokwe North and South were aggregated;Bulima was aggregated with Mangwe.   (2) A population growth rate was calculated between 1992 and 2002 to extrapolate the population data to target years.</t>
  </si>
  <si>
    <r>
      <t xml:space="preserve">1991 and 2001 Census District population from CityPopulation: </t>
    </r>
    <r>
      <rPr>
        <sz val="7"/>
        <color indexed="12"/>
        <rFont val="Arial"/>
        <family val="2"/>
      </rPr>
      <t>http://www.citypopulation.de/Brunei.html</t>
    </r>
    <r>
      <rPr>
        <sz val="7"/>
        <rFont val="Arial"/>
        <family val="2"/>
      </rPr>
      <t>;  1996 district (administrative 1 level) population information from BruNet:</t>
    </r>
    <r>
      <rPr>
        <sz val="7"/>
        <color indexed="12"/>
        <rFont val="Arial"/>
        <family val="2"/>
      </rPr>
      <t xml:space="preserve"> http://www.brunet.bn/org/bsmehp/brunei/info/smepopn.htm</t>
    </r>
    <r>
      <rPr>
        <sz val="7"/>
        <rFont val="Arial"/>
        <family val="2"/>
      </rPr>
      <t xml:space="preserve"> .</t>
    </r>
  </si>
  <si>
    <t>Population data were extrapolated to target years of 1990, 1995 and 2000 using growth calculated between the census years of 1991 and 2001.</t>
  </si>
  <si>
    <t>Census 2000 Aimag population data were extrapolated to target years of 1990 and 1995 using intercensal growth rates between 1989 to 2000, as reported by the National Statistics Office of Mongolia in  2000 Population and Housing Census Main Results.  The national intercensal growth rate from 1989 to 2000 was used to project Gobisumber to target years because the growth rate for this aimag was not availble.</t>
  </si>
  <si>
    <t>Department of Biology &amp; Earth Sciences, University of Wisconsin at Superior.</t>
  </si>
  <si>
    <t>Population data were extrapolated to target years of 1990, 1995 and 2000 using Province level growth rates from 1981-1998.</t>
  </si>
  <si>
    <r>
      <t xml:space="preserve">Database produced by the Yemen National Statistical Office in collaboration with the UN Statistics Division's Software Development Project </t>
    </r>
    <r>
      <rPr>
        <sz val="7"/>
        <color indexed="12"/>
        <rFont val="Arial"/>
        <family val="2"/>
      </rPr>
      <t>http://www.un.org/Depts/unsd/softproj/index.htm</t>
    </r>
    <r>
      <rPr>
        <sz val="7"/>
        <rFont val="Arial"/>
        <family val="2"/>
      </rPr>
      <t xml:space="preserve"> ; 1994 census data from database produced by the Yemen National Statistical Office in collaboration with the UN Statistics Division's Software Development Project </t>
    </r>
    <r>
      <rPr>
        <sz val="7"/>
        <color indexed="12"/>
        <rFont val="Arial"/>
        <family val="2"/>
      </rPr>
      <t>http://www.un.org/Depts/unsd/softproj/index.htm</t>
    </r>
    <r>
      <rPr>
        <sz val="7"/>
        <rFont val="Arial"/>
        <family val="2"/>
      </rPr>
      <t xml:space="preserve"> .   </t>
    </r>
  </si>
  <si>
    <t xml:space="preserve">Population data were extrapolated to target years of 1990, 1995 and 2000 using national level growth rates between 1994 and 2004 censuses. </t>
  </si>
  <si>
    <r>
      <t xml:space="preserve">Servei d'Estudis--Ministeri de Finances: </t>
    </r>
    <r>
      <rPr>
        <sz val="7"/>
        <color indexed="12"/>
        <rFont val="Arial"/>
        <family val="2"/>
      </rPr>
      <t>http://www.estadistica.ad/</t>
    </r>
    <r>
      <rPr>
        <sz val="7"/>
        <rFont val="Arial"/>
        <family val="2"/>
      </rPr>
      <t xml:space="preserve">; See: "Andorra in Figures 2003": </t>
    </r>
    <r>
      <rPr>
        <sz val="7"/>
        <color indexed="12"/>
        <rFont val="Arial"/>
        <family val="2"/>
      </rPr>
      <t>http://www.estadistica.ad/indexdee.htm</t>
    </r>
  </si>
  <si>
    <t>Parish population data were extrapolated to target years using national level growth rates from 1990-1995 and from 1995-2000.</t>
  </si>
  <si>
    <t>(1) 1999 Belarussian Census;  (2) The 1989 Rayon level data is from ACASIAN; the 1999 population data is from the national statistical office</t>
  </si>
  <si>
    <t xml:space="preserve">The 1999 population do not have separate population for the cities (ad. Gors), thus to match the 1989 data with the 1999 data, the population of the ad gors are merged with the parent rayons.  </t>
  </si>
  <si>
    <t>Kraje</t>
  </si>
  <si>
    <t>Okresy</t>
  </si>
  <si>
    <t>Obec</t>
  </si>
  <si>
    <r>
      <t xml:space="preserve">Population data from the Czech Statistical Office.  2001 data from Population and Housing Census 2001, downloaded from 'Basic data about municipalities': </t>
    </r>
    <r>
      <rPr>
        <sz val="7"/>
        <color indexed="12"/>
        <rFont val="Arial"/>
        <family val="2"/>
      </rPr>
      <t xml:space="preserve">http://www.czso.cz/eng/redakce.nsf/i/basic_data_about_municipalities </t>
    </r>
    <r>
      <rPr>
        <sz val="7"/>
        <rFont val="Arial"/>
        <family val="2"/>
      </rPr>
      <t xml:space="preserve">; 1996 population data from the Czech Statistical Office: </t>
    </r>
    <r>
      <rPr>
        <sz val="7"/>
        <color indexed="12"/>
        <rFont val="Arial"/>
        <family val="2"/>
      </rPr>
      <t xml:space="preserve">http://www.czso.cz/eng/angl.htm </t>
    </r>
    <r>
      <rPr>
        <sz val="7"/>
        <rFont val="Arial"/>
        <family val="2"/>
      </rPr>
      <t xml:space="preserve">.  </t>
    </r>
  </si>
  <si>
    <t>Okres (administrative level 2) growth rate between 1996 and 2001 applied to 2001 Obec (administrative level 3) population to project to target years.</t>
  </si>
  <si>
    <r>
      <t xml:space="preserve">1983, 1994, and 2001 population from Republica de Guinea , Direccion General de Estadistica y Cunetas Nationales (DGECN) downloaded from: </t>
    </r>
    <r>
      <rPr>
        <sz val="7"/>
        <color indexed="12"/>
        <rFont val="Arial"/>
        <family val="2"/>
      </rPr>
      <t>http://www.dgecnstat-ge.org/Datos/estructurales/Poblacion.htm</t>
    </r>
    <r>
      <rPr>
        <sz val="7"/>
        <rFont val="Arial"/>
        <family val="2"/>
      </rPr>
      <t xml:space="preserve"> .   </t>
    </r>
  </si>
  <si>
    <t xml:space="preserve">UNEP/GRID Arendal </t>
  </si>
  <si>
    <t>(1) 1993 population data provided by UNEP/GRID Arendal (2) 2002 population data from the All-Russia Population Census 2002</t>
  </si>
  <si>
    <t>Gridded Population of the World (GPW), version 3</t>
  </si>
  <si>
    <t>and</t>
  </si>
  <si>
    <r>
      <t>Edits</t>
    </r>
    <r>
      <rPr>
        <b/>
        <sz val="7"/>
        <rFont val="Arial"/>
        <family val="2"/>
      </rPr>
      <t xml:space="preserve"> and </t>
    </r>
    <r>
      <rPr>
        <b/>
        <sz val="8"/>
        <rFont val="Arial"/>
        <family val="2"/>
      </rPr>
      <t>Notes: Population</t>
    </r>
  </si>
  <si>
    <r>
      <t>Edits</t>
    </r>
    <r>
      <rPr>
        <b/>
        <sz val="7"/>
        <rFont val="Arial"/>
        <family val="2"/>
      </rPr>
      <t xml:space="preserve"> and </t>
    </r>
    <r>
      <rPr>
        <b/>
        <sz val="8"/>
        <rFont val="Arial"/>
        <family val="2"/>
      </rPr>
      <t>Notes: Spatial</t>
    </r>
  </si>
  <si>
    <r>
      <t>Sum-All Urban Extents</t>
    </r>
    <r>
      <rPr>
        <b/>
        <sz val="7"/>
        <rFont val="Arial"/>
        <family val="2"/>
      </rPr>
      <t xml:space="preserve"> (sq.km)</t>
    </r>
  </si>
  <si>
    <r>
      <t>Pct Total Population in Urban Extents</t>
    </r>
    <r>
      <rPr>
        <b/>
        <sz val="7"/>
        <rFont val="Arial"/>
        <family val="2"/>
      </rPr>
      <t xml:space="preserve"> (2000, NSO est.)</t>
    </r>
  </si>
  <si>
    <t xml:space="preserve">Recommended citation for use of the GRUMP database is: </t>
  </si>
  <si>
    <t xml:space="preserve">Recommended citation for use of the GPWv3 database is: </t>
  </si>
  <si>
    <t xml:space="preserve">Center for International Earth Science Information Network (CIESIN), Columbia University;
and Centro Internacional de Agricultura Tropical (CIAT), 2005. 
Gridded Population of the World (GPW), Version 3. Palisades, NY: CIESIN, Columbia University. 
Available at http://sedac.ciesin.columbia.edu/gpw. </t>
  </si>
  <si>
    <r>
      <t>Pct Total Population that is urban</t>
    </r>
    <r>
      <rPr>
        <b/>
        <sz val="7"/>
        <rFont val="Arial"/>
        <family val="2"/>
      </rPr>
      <t xml:space="preserve"> (2000, UN)</t>
    </r>
  </si>
  <si>
    <r>
      <t xml:space="preserve">Famine Early Warning Systems Network (FEWS NET) in partnership with the United States Agency for International Development (USAID), 1996.  Data retrieved via the Africa Data Dissemination Service (ADDS): </t>
    </r>
    <r>
      <rPr>
        <sz val="7"/>
        <color indexed="12"/>
        <rFont val="Arial"/>
        <family val="2"/>
      </rPr>
      <t>http://edcw2ks21.cr.usgs.gov/adds/geolist.php</t>
    </r>
    <r>
      <rPr>
        <sz val="7"/>
        <rFont val="Arial"/>
        <family val="2"/>
      </rPr>
      <t>.</t>
    </r>
  </si>
  <si>
    <t>Chiefdom/Ward</t>
  </si>
  <si>
    <r>
      <t xml:space="preserve">Prepared for the Government of Sierra Leone Ministry of Agriculture, Forestry and Marine Resources, funded by the European Union through the National Authorising Office;  See also: </t>
    </r>
    <r>
      <rPr>
        <sz val="7"/>
        <color indexed="12"/>
        <rFont val="Arial"/>
        <family val="2"/>
      </rPr>
      <t>http://www.aidconnections.org/sierraleone/backup/datasets/AFRICA/West%20Africa/Sierra%20Leone/Workspaces/</t>
    </r>
  </si>
  <si>
    <r>
      <t xml:space="preserve">The 1985 and 2004 census population data were provided by Statistics Sierra Leone.  For the 2004 population data, see: Provisional Results, 2004 Population and Housing Census, </t>
    </r>
    <r>
      <rPr>
        <sz val="7"/>
        <color indexed="12"/>
        <rFont val="Arial"/>
        <family val="2"/>
      </rPr>
      <t>http://www.statistics-sierra-leone.org/2004%20CENSUS%20PROVISIONAL%20RESULTS%2002.htm</t>
    </r>
    <r>
      <rPr>
        <sz val="7"/>
        <rFont val="Arial"/>
        <family val="2"/>
      </rPr>
      <t xml:space="preserve">.  For the 1985 population data, see: Preliminary Report on the 1985 National Population Census: </t>
    </r>
    <r>
      <rPr>
        <sz val="7"/>
        <color indexed="12"/>
        <rFont val="Arial"/>
        <family val="2"/>
      </rPr>
      <t xml:space="preserve">http://www.statistics-sierra-leone.org/population_and_housing_censuses.htm.   </t>
    </r>
  </si>
  <si>
    <t>In 2001, every province (administrative level 1) had some counties (administrative level 2) with missing population data.  Units missing population data were merged together per province to form a multi-part polygon. Population values were attributed to these aggregated units as follows: (1) A United Nations population growth rate for 1990–1995, and 1995–2000 was applied to the 1991 province level population (2) The 1991 provinces were extrapolated forward to 2001 (3) The difference between the extrapolated 2001 province populations and the actual 2001 province populations was calculated (4) The difference between the extrapolated and actual 2001 province populations was applied to the missing units.   
The units that were missing population values are: Chagang Province (Junggang, Jasong, Hwaphyong, Manpo City, Janggang, Sijung, Rangrim, Kanggye City, Songgang, Jonchon, Ryongrim, Huichon City counties); Kaesong Province (Jangphung, Kaesong City, Phanmun counties); Kangwon Province (Munchon City, Wonsan City, Hoiyang, Kosong, Changdo, Kumgang, Phyonggang, Kimhwa, Cholwon, counties); North Hamgyong Province (Hoiryong City, Sonbong S. Zone, Rajin S. Zone, Yonsa, Puyun, Myongchon, Hwadae, Kimchaek City, Hwadae counties); North Hwanghae (Songrim City, Yonthan, Sariwon City, Pongsan, Unpha, Phyongsan, Thosan counties); North Phyongan (Changsong, Taegwan, Chonma, Nyongbyon, Sindo counties); Pyongyang (Unjong county); Ryanggang (Paekam, Kimhyongjik, Kimjongsuk counties); South Hamgyong (Pujon, Hochon, Jangjin, Yodok, Sudong counties); South Hwanghae (Jangyon, Ryongyon, Ongjin, Taehung, Dukjang counties). 
The population data were extrapolated to the target years of 1990, 1995, and 2000 via the application of a 1991–2001 province growth rate to the 2001counties.</t>
  </si>
  <si>
    <t xml:space="preserve">Population estimates were reallocated from Alaiskii into the new administrative units of Chon Alai and Alay by based on the 1999 population distribution within these two units.
The populations of Jumgal and Jaiyl were extrapolated back from 1999 to 1995 and 1990 using United Nations population growth rates to correspond with boundary changes.
The administrative units of Kara-Balty and Cholpon-Ata (ad.gors.) were missing from the 1999 population data.  To include them, their 1995 population values were extrapolated to 1999 using UN national growth rates. </t>
  </si>
  <si>
    <t>The UN World Population Prospects does not report separate Populations for Mayotte and Comoros.  As such, the UN estimates reported for Mayotte are the UN projection for the total of the two, multiplied by the ratio of the Mayotte NSO extrapolated population to the total NSO extrapolated population for the two for the given year.</t>
  </si>
  <si>
    <t>Administrative level 1 (Island) data were available from 1990-2001, with the exception of Curacao where administrative level 2 (Geozone) data are available for 2001. The population for all units were extrapolated based on the Island-level growth rates between 1990 and 2001.</t>
  </si>
  <si>
    <t>Population data were extrapolated to 1990, 1995 and 2000 using growth rates derived from United Nations national level estimates and projections. Population of the two islands estimated by distributing country level totals according to 1970 proportions.</t>
  </si>
  <si>
    <t>Population data were extrapolated to the years 1995 and 2000 using growth rates derived from United Nations national level estimates and projections. Population of the two islands estimated by distributing country level totals according to 1977 proportions.</t>
  </si>
  <si>
    <r>
      <t xml:space="preserve">The British Virgin Islands Welcome on-Line site: </t>
    </r>
    <r>
      <rPr>
        <sz val="7"/>
        <color indexed="12"/>
        <rFont val="Arial"/>
        <family val="2"/>
      </rPr>
      <t>http://bviwelcome.com/</t>
    </r>
  </si>
  <si>
    <r>
      <t xml:space="preserve">Produce by the USGS/EDC USAID/FEWS for UNEP/GRID-WRI-NCGIA Africa Population Database: </t>
    </r>
    <r>
      <rPr>
        <sz val="7"/>
        <color indexed="12"/>
        <rFont val="Arial"/>
        <family val="2"/>
      </rPr>
      <t>http://grid2.cr.usgs.gov.</t>
    </r>
    <r>
      <rPr>
        <sz val="7"/>
        <rFont val="Arial"/>
        <family val="2"/>
      </rPr>
      <t xml:space="preserve"> (USGS/EDC USAID/FEWS)</t>
    </r>
  </si>
  <si>
    <t xml:space="preserve">Instituto Nacional de Estadística y Censos. Divisón Político Administrativa de la República del Ecuador. 1993. Planchas y escalas, Provincia de: 
Sucumbios 1:250000, Napo 1:250000, Pastaza 1:250000, Morona Santiago 1:250000, Zamora Chinchipe 1:250000, Esmeraldas 1:250000,  Manabi 1:250000, Los Ríos 1:250000, Guayas 1:250000, Prov. El Oro 1:250000, Galápagos  1:500000, Carchi 1:250000, Imbabura 1:250000, Pichincha 1:250000, Cotopaxi  1:250000, Tungurahua 1:250000,  Bolívar 1:250000, Chimborazo 1:250000, Canar 1:250000, Azuay 1:250000, Loja 1:250000.  </t>
  </si>
  <si>
    <r>
      <t>Boundaries from the Seamless Administrative Boundaries of Europe (SABE) distributed by MEGRIN (now Eurographics [</t>
    </r>
    <r>
      <rPr>
        <sz val="7"/>
        <color indexed="12"/>
        <rFont val="Arial"/>
        <family val="2"/>
      </rPr>
      <t>http://www.eurogeographics.org/eng/03_projects_sabe.asps</t>
    </r>
    <r>
      <rPr>
        <sz val="7"/>
        <rFont val="Arial"/>
        <family val="2"/>
      </rPr>
      <t>] ) (SABE v1995.2 date of release : 31 Mar 1998)</t>
    </r>
  </si>
  <si>
    <r>
      <t>Downloadable boundaries via the Global Map Japan (Provisional Version),</t>
    </r>
    <r>
      <rPr>
        <sz val="7"/>
        <color indexed="12"/>
        <rFont val="Arial"/>
        <family val="2"/>
      </rPr>
      <t xml:space="preserve"> http://www.auslig.gov.au/mapping/global_m/specv1_0.htm.</t>
    </r>
    <r>
      <rPr>
        <sz val="7"/>
        <rFont val="Arial"/>
        <family val="2"/>
      </rPr>
      <t xml:space="preserve">
Reference map via the Japan National Tourist Organization, </t>
    </r>
    <r>
      <rPr>
        <sz val="7"/>
        <color indexed="12"/>
        <rFont val="Arial"/>
        <family val="2"/>
      </rPr>
      <t>http://www.jnto.go.jp/mapindex/E/mapindex.html.</t>
    </r>
  </si>
  <si>
    <r>
      <t xml:space="preserve">UNEP/GRID-WRI-NCGIA Africa Population Database: </t>
    </r>
    <r>
      <rPr>
        <sz val="7"/>
        <color indexed="12"/>
        <rFont val="Arial"/>
        <family val="2"/>
      </rPr>
      <t>http://grid2.cr.usgs.gov.</t>
    </r>
  </si>
  <si>
    <r>
      <t xml:space="preserve">Level 3 administrative boundaries were obtained via a database produced by the National Statistical Office and the Institut National de la Statistique et de la Recherche Economique, Tananarive, in collaboration with the UN Statistics Division's Software Development Project: </t>
    </r>
    <r>
      <rPr>
        <sz val="7"/>
        <color indexed="12"/>
        <rFont val="Arial"/>
        <family val="2"/>
      </rPr>
      <t>http://www.un.org/Depts/unsd/softproj/index.htm.</t>
    </r>
  </si>
  <si>
    <r>
      <t xml:space="preserve">RGPH (Recensement Général de la Population et de l'Habitat) 1993, Institut National de la Statistique, Madagascar; 2001 level 2 population estimates were from Institut National de la Statistique at: </t>
    </r>
    <r>
      <rPr>
        <sz val="7"/>
        <color indexed="12"/>
        <rFont val="Arial"/>
        <family val="2"/>
      </rPr>
      <t>http://www.cite.mg/instat/pdf in the file estim-pop.pdf.</t>
    </r>
  </si>
  <si>
    <r>
      <t>· To match the 1991 population with the boundary data, the following adjancement were made. First the populations listed separately for urban areas were added to the corresponding districts. Next it was determined which district populations needed to be split into which units in the GIS coverage:
    · Central Serowe/Palapye into Serowe and Palapye; 
    · Tuli population was estimated as a share of the Palapye; 
    · Machaneng and Bobonong populations; 
    · Kweneng into Kweneng South and North; 
    · Ngwaketse into Ngwaketse North Central and South; 
The shares were determined as follows: First the population of urban places in the districts were assigned to the correct districts (usually the coordinates were obtained from the Times Atlas and the district into which the place falls was determined using the GIS coverage). Next the residual population was split weighted by area; where this would make little sense due to the nature of the districts' terrain, uniform shares were used.
· 2000 population for Serowe and Palapye districts were created by splitting the 2000 Serowe/Palapye figure and distributing it according to the 1991proportions.
· For the 2000 population, Ngwaketse South and Ngwaketse Central polygons .  The 2000 data for Southern district was then split in proportion to the 1991 population distribution, with South and Central assumed to be one data entry, and assigned to Ngwaketse North and South.  Then, 2000 data for Ngwaketse West was added to Ngwaketse North.
· 1991 and 2000 population of data for Delta district was added to Ngamiland East district.
· 1991 and 2000 population for Francistown and North East was added and assigned to Masungu district.
· 1991 and 2000 data for Central Boteti was assigned to Machaneng
· 1991 and 2000  population for Orapa was added to Lethlakane
· 1991 and 2000 population for Central Bobonong and Selibe Phikwe was added and assigned to Bobonong district.
· 2000 data for Sowa district added to Tutuma and CKGR district added to Ghanzi.
· 2000 data for Kgalagadi South was split and distributed to two districts -- Tshabong and Gemsbok -- in proportion to their 1991 estimates.  
· 2000 data for Kgalagadi North was assigned to Hukunsti district.
· 1991 and 2000 population of Lobatse added to South East district population.</t>
    </r>
    <r>
      <rPr>
        <b/>
        <sz val="7"/>
        <rFont val="Arial"/>
        <family val="2"/>
      </rPr>
      <t xml:space="preserve">
</t>
    </r>
    <r>
      <rPr>
        <sz val="7"/>
        <rFont val="Arial"/>
        <family val="2"/>
      </rPr>
      <t xml:space="preserve">
A 5% growth rate was applied to select units.</t>
    </r>
  </si>
  <si>
    <r>
      <t xml:space="preserve">(1) Muncipio (administrative level 3) growth rates, calculated between the census years 1991 and 2000, were applied to the the 2000 distrito (administrative level 4) population figures to extrapolate to target years.  (2) A 5% rate cap was applied to select units.  (3) For the island of  Fernando Noronha, the growth rate that was applied is from the UN estimates that were reported in the UN System-Wide Earthwatch Web Site Island Directory: </t>
    </r>
    <r>
      <rPr>
        <sz val="7"/>
        <color indexed="12"/>
        <rFont val="Arial"/>
        <family val="2"/>
      </rPr>
      <t>http://islands.unep.ch/IXD.htm#1468</t>
    </r>
    <r>
      <rPr>
        <sz val="7"/>
        <rFont val="Arial"/>
        <family val="2"/>
      </rPr>
      <t xml:space="preserve"> .  (4) Recent boundary divisions were accomodated in the following attribution of population: a. In the Municipio of Jataúba, the population of the distrito Jacu is added to Jundia and population of Passagem do Tó added to the distrito Jataúba; b. In the Municipio Godofredo Viana, the population of the distrito Aurizona is added to Luis Dominguez.</t>
    </r>
  </si>
  <si>
    <t>Many of the 1994 district (administrative level 2) units were split into multiple units by 1998.  Additionally, the boundary divisions between these units changed in some cases. We reaggregated the population of the 1998 units to match the 1994 boundaries as follows:
* Sampov Lun, Malai, and Ou Chrov (1998) were aggregated to match Serey Sophorn (1994).   
* Bavel, Phnum Proek, and Kamrieng (1998) were aggregated to match Bavel (1994).     
* Rotonak Mondol, Samlout, Khad Pailin, and Sala Kroa (1998) were aggregated to match Rattanak Mondul (1994).     
* Phnum Kravanh and Veal Veaeng (1998) were aggregated to match Kravanh (1994).     
* Kampong Trach, Damnak Chang'aeur, Kaeb, and Kampot (1998) were aggregated to match an aggregation of Kampong Trach and Kampot DC (1994).   
* Kiri Sakor, Kaoh Kong, and Mittakpheap (1998) were aggregated to match an aggregation of Kiri Sakor, Koh Kong DC, and Mittapheap (1994).   
* Pouk, and Siem Reap (1998) were aggregated to match an aggregation of Pouk and Siem Reap PT (1994).   
Population data were extrapolated to target years using a district (administrative level 2) population growth rate, between 1994–1998, that was applied to the 1998 commune (administrative level 3) data.  The 1994 population data were only available at administrative level 1 for Stung Treng, Takeo, and Mondul Kiri.  For the commune units (level 3) belonging to these areas, a distric (level 1) population growth rate was applied for the extrapolation.  A 5% growth rate cap was applied to select units.</t>
  </si>
  <si>
    <t>Population data were extrapolated to the target years using growth rates derived from United Nations national level estimates and projections.</t>
  </si>
  <si>
    <t>Recent boundary divisions were accomodated in the following attribution of population: 
- We assign the populations of Aisen and Cisnes municipios to Cisnes, although rendered as two separate polygons in the interactive map, our shapefile indicated only one polygon, Cisnes, which visual approximates the size and shape of these two municipalities combined. 
- The following muncipios were merged into Chilena Punta Rio Natales: Antartic Chilena, Punta Arenas, Rio Verde (Is), and Natalie (Is) (also called Puerto Natales). They were assigned a single, total population value.
- Cabo de Hornos merges the municipalities of Timaukel and Cabo de Hornes. 
- In Atacama region, the muncipios of Copiapo and Cladera are merged. 
- In Metropolitana region, in the province of Talagante, the municipio Penaflor and Padre Hurtado are merged. 
- The following muncipios within Region Metropolitana, Provincia Santiago are treated as Provincia Santiago (I.e., we did not have the boundaries at the municipio-level for this province): Lo Barnechea,  Vitacura,  Las Condes,  La reina,  Penalolen, La Florida,  Huechuraba,  Recoleta,  Providencia,  Nunoa,  Macul, Quilicura, Conchali, Independicia, Renca, Cerro Navia, Quinta Normal, Lo Prado,  Estacion central,  Santiago,  San Joaquin,  La Granja,  La Pintana,  San Miguel,  San Ramon,  La Cisterna,  El Bosque,  Pedro Aguirre Cerda,  Lo Espejo,  Cerrillos,  Maipu,  Pudahuel
- A 5% growth rate cap was applied to select units.</t>
  </si>
  <si>
    <t>The following edits were made: (1) In the Departamento of El Quiche - population of Chicaman added Uzpantan; Ixcan added to Chajul; and Pachalum added to Joyabaj (2) In the Departamento of Alta Verapaz – Fray Bartolome delas Casas added to Cahabon; and Santa Catalina la Tinta added to Panzos (3) Population extrapolated to target years using a growth rate calculated between 1994 and 2002. (4) A 5% growth rate cap was applied to select units.</t>
  </si>
  <si>
    <t>A population growth rate was calculated between 1990 and 1996 to extrapolate to the target years of 1995 and 2000. A 5% rate cap was applied to select units</t>
  </si>
  <si>
    <t>Recent boundary divisions were accomodated in the following attribution of population: 
(1) In the province of Padova, Carrara San Giorgio and Carrara Santo Stefano  are merged and assigned the population of Due Carrare.
(2) In Rovigo, Contarina and Donada are merged and assigned the population of Porto Viro. 
(3) In the province of Biella in Piemonte, the commune Pistolesa's population is not available. Thus it was assigned a population of  zero.  
(4) In Salerno, the population of Bellizi added to Montercorvino Rovella from which is was created in 1990. 
(5) In Nuoru, population of Cardedu added to Gairo from which it was created in 1984; and population of Lodine added to Gavoi from which it was created in 1988.  
(6) In Cagliari, population of Castiadas distributed equally to the comuni of Villaputzu, SanVito and Muravera, from which it was created in 1986; populations of Elmas, Monserrato, and Quartucciu are added to the commune Cagliari from which they were created in 1989, 1991 and 1983 respectively; population of Piscinas added to Giba from which it was created in 1988.  
(7) In Venezia, the population of Cavallino-Treporti added to  Venezia from which it was created in 1999.  
(8) In Sassari, the population of Erula distributed equally to the comuni of Perfugas and Chiaromonti from which it was created in 1988; population of  Santa Maria Coghinas added to Valledoria from which it was created in 1983; and population of Stintino added to commune of Sassari from which it was created in 1988.
(9) In Roma, the population of Fiumicino added to comune of Roma from which it was created in 1992; Fonte Nuova population distributed equally to the comuni of Mentana and Guidonia Montecelio from which it was created in 1999; and population of San Cesareo added to Zagarolo from which it was created in 1990.
(10) In Napoli, the population of Massa di Somma added to Cercola from which it was created in 1988.  
(11) In Catania, the population of Ragalna added to Paterno from which it was created in 1985.  
(12) In Reggio di Calabria, population of San Ferdinando added to Rosarno from which it was created in 1977.  
(13) In Taranto, population of Statte added to Taranto from which it was created in 1993. 
(14) In Messina, the population of Torrenova added to San Marco d'Alunzio from which it was created in 1984.population: 
A 5% growth rate cap was applied to select units.</t>
  </si>
  <si>
    <t>Due to extensive boundary changes between 1990 and 1998, region (administrative 1 level) population growth rates were calculated between these two years and applied to the 1990 cercle (administrative 2 level) data to extrapolate to target years.  A 5% growth rate cap was applied to select units.</t>
  </si>
  <si>
    <r>
      <t>Based on the comparisons between the boundary data and INEGI's interactive map (</t>
    </r>
    <r>
      <rPr>
        <sz val="7"/>
        <color indexed="12"/>
        <rFont val="Arial"/>
        <family val="2"/>
      </rPr>
      <t>http://galileo.inegi.gob.mx/website/mexico/viewer.htm</t>
    </r>
    <r>
      <rPr>
        <sz val="7"/>
        <rFont val="Arial"/>
        <family val="2"/>
      </rPr>
      <t>), recent boundary divisions were accomodated in the following attribution of population: 
· In Aguascalientes, the populations of El Llano and San Francisco de los Romo are added to the municipio Aguascalientes.  
· In Baja California, population of Playas de Rosarito added to Tijuana.  
· In Baja California Sur, population of Loreto added to Comondu; population of Los Cabos added to La Paz.  
· In Campeche, population of Calakmul added to Chamopoton; population of Candelaria added to Carmen; Escárcega, Carmen and Chamopoton are merged and assigned a single, total population value. 
· In Chiapas, population of Aldama added to Chenalho; populations of Benemérito de las Américas and Marqués de Comillas are added to Ocosingo; population of Maravilla Tenejapa added to Las Margaritas; population of Montecristo de Guerrero added to Angel Albino Corzo; population of San Andrés Duraznal added to Simojovel; and population of Santiago el Pinar added to San Adres Larrainzal; population of  Unión Juárez added to Cacahoatan; population of San Juan Cancuc added to Sitalla.  
· In Guerrero, population of Acatepec added to Zapotitlán Tablas.  
· In Mexico, population of Valle de Chalco Solidaridad added to Ixtapaluca.   
· In Quintna Roo, population Solidaridad added to Cozumel.  
· In San Luis Potosí, population of Matlapa added to Tamazunchale; and population of El Naranjo added to Ciudad de Maiz.
· In Sonora, populations of San Ignacio Río Muerto and Benito Juárez are added to Huatabampo.
· In Tlaxcala: 
     o population of Benito Juarez added to Sanctorum de Lazaro    Cardenas; 
     o populations of Emiliano Zapata and Lázaro Cárdenas added to Terrenate; 
     o populations of La Magdalena Tlaltelulco and San Francisco Tetlanohcan are added to Chiautempan; 
     o populations of San Jerónimo Zacualpan and San Juan Huactzinco added to Tetlatlahuca; population of  San José Teacalco added to Cuaxomulco; 
     o population of San Lorenzo Axocomanitla added to Zacatelco; 
     o population of San Lucas Tecopilco added to Xalcotan; 
     o poulation of Santa Ana Nopalucan added to Ixtacuixtla de Mariano Matamoros; 
     o population of Santa Apolonia Teacalco added to Nativitas; populations of Santa Catarina Ayometla and Santa Cruz Quilehtla are added to Xicohtzingo; 
     o population of Santa Isabel Xiloxoxtla added to Tepeyanco; San Damián Texoloc, Panotla, Tetlahuca and Tlaxcala are merged and assigned a single, total population value. 
· In Veracruz Llave, population of Carlos A. Carrillo added to Cosamaloapan; Tatahuicapan de Juárez, Soteapan, and Mecayapan are merged and asssigned a single, total population value; population of Tres Valles added to Tierra Blanca; Uxnapa, Las Choapas, Minatitilan and Hidalgotitlan are merged and assigned a single, total population; population of El Hidalgo added to Tempoal; population of Lerdo de Tejada added to Alvarado; population of Agua Dulce added to Coatzacoalcos; and population of Nanchital de Lázaro Cárdenas del Río added to Ixhuatlan del Ssureste.  
· In Zacatecas, population of Trancoso are added to Guadalupe.  
· In Chihuahua, population of Gómez Farías added to Temosachi.   
· In Nayarit, population of Bahía de Banderas added to Compostella.  
· In Sinaloa, population of Navolato added to Culiacan.
A 5% growth rate cap was applied to select units.</t>
    </r>
  </si>
  <si>
    <t>Data were extrapolated using regional level growth rates between 1991 and 2001. These rates were applied to the 2001 population to extrapolate the data to target years.  A 5% growth rate cap was applied to select units.  Note that the 2001 population at the Constituency level doesn't include "Institutional Population."</t>
  </si>
  <si>
    <t>Population data at the canton level are only available for year 2001, thus arrondissement-level growth rates (1988-2001), were used to project the canton-level population to the target years.  A 5% growth rate cap applied was applied to select units.</t>
  </si>
  <si>
    <t>(1) Population data were extrapolated to target years using a growth rate caluclated between the census years 1993 and 2003.  (2) A 5% rate cap was applied to one unit.</t>
  </si>
  <si>
    <t>A 5% growth rate cap was applied to one unit.</t>
  </si>
  <si>
    <t xml:space="preserve">Recent boundary divisions were accomodated in the following attribution of population:
(1) In the departamento of Caagazu, population of Vaqueria added to YHU.  
(2) In the departamento of Camindeyu, populations of Katuete, La Paloma, and Nueva Esperanza are added to F. Caballero Alvarez.  
(3) In Guaira, population of Paso Yobai are added to Colonia Independencia; and population of Felix Perez Cardozo added to Yataity. 
(4) In Itapua, population of Itapua Poti are added to Capitan Mesa.  
(5) In Pres. Hayes, population of Jose Falcon and Nanawa are added to Villa Hayes. 
(6) In Concepcion, population of  Vallemi added to San Lazaro. 
(7) In San Pedro, population of Puerto Rosario added to Villa del Rosario.
A 5% growth rate cap was applied to select units.  </t>
  </si>
  <si>
    <t xml:space="preserve">Mismatch problems between the population data and the boundary data led the following Communes (administrative level 3 units) to be dropped from the population data because we have no boundaries nor information about their location: Ciugud (in Alba);  Cosesti and Mioveni (in Arges); Buchin (in Caras-Severin); Costinesti and Ghindaresti (in Constanta); Vale Mare (in Covasna); Rovinari (in Gorj); Gen. Berthelot (in Hunedoara); Poienelei Izei (in Maramures); Cornu (in Prahova); Treznea (in Salaj); and Silistea (in Teleorman).  The total population of these units are 77, 162, about 0.35% of the total population of Romania in 2002.  
There are also Communes were population data is not available, and were therefore assigned a population of zero (0): Sintea Mare (in Arad); Colibasi (in Arges); Sinteu (in Bihor); Sintereag (in Bistrita Nasaud); Cernele (in Dolj); Unirea (in Hunedoara); and Goranu (in Valcea).
The Municipal  growth rates between census years 1992 and 2002 applied to 2002 Commune population to extrapolate to target years.  </t>
  </si>
  <si>
    <r>
      <t>(1) The population data was extrapolated to target years using an Oblast (administrative level 2) growth rate, calculated between the years 1993-2002, applied  to 1993 Raion (administrative level 3) population figures. (2)</t>
    </r>
    <r>
      <rPr>
        <sz val="7"/>
        <color indexed="16"/>
        <rFont val="Arial"/>
        <family val="2"/>
      </rPr>
      <t xml:space="preserve"> </t>
    </r>
    <r>
      <rPr>
        <sz val="7"/>
        <rFont val="Arial"/>
        <family val="2"/>
      </rPr>
      <t xml:space="preserve">A 5% growth rate cap was applied to select units.    </t>
    </r>
  </si>
  <si>
    <t>Four units were missing from the shapefile.  Their population was reassigned as follows: Dibia to Tinkatupa Maki Saffoko / Port Loko / Northern, Gbense to  Kamara / Kono / Eastern, Panga Kim to Panga-Kabonde / Pujehun / Southern, Sowa to Panga-Kabonde / Pujehun / Southern).   In Port Loko,  after the 1985 census, the unit Marampa-Masimera was separated into Maramapa and Marimera.  Thus, the 1985 population for Marampa Marimera was redistributed to Maramapa and Marimera according to the proportions from the 2004 census.   Also, a 5% rate cap was applied to select units when extrapolating population figures to target years (using 1985-2004 growth rate).</t>
  </si>
  <si>
    <t>(1) For the following units, point coordinates were found, and their populations added to the spatial unit in which they fall: 
· Nový Svet
· Malá Mača
· Bohunice
· Bádice
· Dolné Lefantovce
· Štitáre
· Žitavany
(2) For two other units Hlboké nad Váhom and Potônske Lúky, populations were allocated proportionally among all ZUJ within the appropriate Okres. 
(3) The  2001 OkresMunicipality (administrative level 2) data are aggregated to spatially match 1997 Okres boundaries in order to calculate the Okres growth rates. Then Okres growth rate from 1997 to 2001 used to project 2001 UTJ level population to target years.  
(4) A 5% rate cap was applied to the following Okres: Levice, Nitra, Bytca, Liptovsky Mikulas, Namestovo, Turcianske Teplice, Zilina, Velky Krtis, Zvolen, and Sabinov.</t>
  </si>
  <si>
    <t>(1) Data were extrapolated to target years using Magisterial District level growth rates (administrative level 2), calculated between 1996 and 2001, applied to corresponding Enumeration Area sub-units (administrative level 3). (2) A 5% rate cap was applied to selected units.</t>
  </si>
  <si>
    <t>(1) The 2002 county population data was reconciled to match with the 1991 county population. County population growth rates (administrative level 2), calculated between 1991-2002, were then applied to the 1991 parish population figures (administrative level 4) to project to target years.   (2) A 5% growth rate cap was applied to select units.</t>
  </si>
  <si>
    <r>
      <t xml:space="preserve">The population figures of several administrative units were aggregated in order to match boundaries of the shapefile (population units: 55 and shapefile units: 25). The maps on the Web site </t>
    </r>
    <r>
      <rPr>
        <sz val="7"/>
        <color indexed="12"/>
        <rFont val="Arial"/>
        <family val="2"/>
      </rPr>
      <t>http://www.tanzania.go.tz/census/</t>
    </r>
    <r>
      <rPr>
        <sz val="7"/>
        <rFont val="Arial"/>
        <family val="2"/>
      </rPr>
      <t xml:space="preserve"> were used as a guide for this process.  A 5% growth rate cap was applied to select units. </t>
    </r>
  </si>
  <si>
    <t>(1) Estado level growth rates, between 1990 and 2001, were applied to the municipos in Dependencia Federales because the 1990 population is not available at this level.  
(2) A 5% rate cap applied to select units.   
(3) Based on the maps included in the Census 2001 province reports, the following edits were made: 
a. In the estado of Delta Amacuro, the population of Casacoima was added to Tucupita. 
b. Anzoategui estado, population of San Juan de Capistrano are added to Fernando de Peñalver; population of Santa Ana and Sir Artur Mc Gregor are added to Aragua. 
c. In the estado of Aragua, population of Francisco Linares Alcántara was added to Santiago Mariño; population of José Félix Ribas was added to José Rafael Revenga; population of Ocumare de la Costa de Oro was added to Mario Briceño Iragorri. 
d. In Barinas, the population of Andrés Eloy Blanco was added to Ezequiel Zamora. 
e. In Bolivar, the population of Padre Pedro Chien was added to Piar. 
f. In Carabobo, population of Libertador and SanDiego was added to Valencia; population of Naguanagua was added to Montalban. 
g. In Cojedes, the population of Lima Blanco was added to Cojedes; The population of Rómulo Gallegos was added to San Carlos. 
h. In Falcon, population of Sucre was added to Bolivar; population of Tocopero was added to Zamora; and population of Urumaco was added to Democracia. 
i. In Guarico, population of San Gerónimo de Guayabal was added to Camaguán. 
j. In Monagas, the population of Aguasay and Santa Bárbara was added to Maturín; and population of Uracoa was added to Sotillo. 
k. In Tachira, the population of Antonio Rómulo Costa was added to Seburuco; population of Francisco de Miranda and José María Vargas was added to Jáuregui; population of Rafael urdaneta was added to Junín; population of Simón Rodríguez was added to Samuel Darío Maldonado; population of Torbes was added to San Cristóbal; and population of San Judas Tadeo was added to Panamericano. 
l. In Trujillo, population of Andrés Bello was added to Miranda; population of Bolívar was added to Rafael Rangel; population of José Felipe Márquez Cañizales was added to Candelaria; population of Juan Vicente Campo Elías was added to Boconó; population of La Ceiba was added to Sucre; and population of Pampanito was added to Trujillo.  
m. In Zulia, population of Francisco Javier Pulgar was added to Colón; population of Jesús María Semprún was added to Catatumbo; population of San Francisco was added to Maracaibo; and  population of Simón Bolívar was added to Cabimas.</t>
  </si>
  <si>
    <t>The district headquarters and other settlements of rapid population growth with facili­ties that tend to encourage people to engage in non­agricultural activities.</t>
  </si>
  <si>
    <t>1991 Namibia Population and Housing Census, UN Statistical Library; World Gazetteer, www.gazetteer.de</t>
  </si>
  <si>
    <t>City Population, www.citypopulation.de; The State of Population, Nepal 2000, www.mope.gov.np/frame.php3;World Gazetteer, www.gazetteer.de</t>
  </si>
  <si>
    <t>ASCities, DCW, NIMA, World Gazetteer</t>
  </si>
  <si>
    <t>2001 New Zealand Census of Population and Dwellings, UN Statistical Library, hard copy; City Population, www.citypopulation.de;World Gazetteer, www.gazetteer.de</t>
  </si>
  <si>
    <t>Getty, Map, NIMA, World Gazetteer</t>
  </si>
  <si>
    <t>Urban centres (27 towns).</t>
  </si>
  <si>
    <t>AFCities, Data provided by Uwe Deichman at the World Bank; City Population, http://www.citypopulation.de; Niger Annuaire Statistique, Edition 1991, Census Bureau; World Gazetteer, www.gazetteer.de</t>
  </si>
  <si>
    <t>1990 US Census, Map</t>
  </si>
  <si>
    <t>City Population, www.citypopulation.de; StatsNorway, www.ssb.no;World Gazetteer, www.gazetteer.de</t>
  </si>
  <si>
    <t>Columbia Gazetteer, Getty, Times Atlas of the World, 1999, NIMA, Times Atlas of the World, 1999, World Gazetteer</t>
  </si>
  <si>
    <t>Any locality whose population amounts to 10,000 persons or more. This applies to all governorates/districts centers regardless of their size. Besides, it refers to all localities whose populations vary from 4,000 to 9,999 persons provided they have, at least, four of the following elements: public electricity network, public water network, post office, health center with a full- time physician and a school offering a general secondary education certificate.</t>
  </si>
  <si>
    <t>NIMA, University of Texas Map Collection</t>
  </si>
  <si>
    <t>Places with municipal corporation, town committee or cantonment.</t>
  </si>
  <si>
    <t>1998 Population and Housing Census of Pakistan, Provisional Results, UN Statistical Library; ASCities, ASCITY.XLS; City Population, www.citypopulation.de; World Gazetteer, www.gazetteer.de</t>
  </si>
  <si>
    <r>
      <t xml:space="preserve">Northern Ireland source: </t>
    </r>
    <r>
      <rPr>
        <sz val="7"/>
        <rFont val="Arial"/>
        <family val="2"/>
      </rPr>
      <t>Northern Ireland Census Access (NICA) - NI Census Analyser - Usually resident (</t>
    </r>
    <r>
      <rPr>
        <sz val="7"/>
        <color indexed="12"/>
        <rFont val="Arial"/>
        <family val="2"/>
      </rPr>
      <t>http://www.nicensus2001.gov.uk/nica/common/home.js</t>
    </r>
    <r>
      <rPr>
        <sz val="7"/>
        <rFont val="Arial"/>
        <family val="2"/>
      </rPr>
      <t xml:space="preserve">) and 1991 Census Tables, </t>
    </r>
    <r>
      <rPr>
        <sz val="7"/>
        <color indexed="12"/>
        <rFont val="Arial"/>
        <family val="2"/>
      </rPr>
      <t>http://www.nisra.gov.uk/census/censusstatistics/1991/1991tables.html</t>
    </r>
    <r>
      <rPr>
        <sz val="7"/>
        <rFont val="Arial"/>
        <family val="2"/>
      </rPr>
      <t xml:space="preserve">; </t>
    </r>
    <r>
      <rPr>
        <b/>
        <sz val="7"/>
        <rFont val="Arial"/>
        <family val="2"/>
      </rPr>
      <t>Scotland source:</t>
    </r>
    <r>
      <rPr>
        <sz val="7"/>
        <rFont val="Arial"/>
        <family val="2"/>
      </rPr>
      <t xml:space="preserve"> SCROL - Scotland Census Result Online - Census Area Statistic Wards --SCROL Analyser </t>
    </r>
    <r>
      <rPr>
        <sz val="7"/>
        <color indexed="12"/>
        <rFont val="Arial"/>
        <family val="2"/>
      </rPr>
      <t>http://www.scrol.gov.uk/scrol/common/home.jsp</t>
    </r>
    <r>
      <rPr>
        <sz val="7"/>
        <rFont val="Arial"/>
        <family val="2"/>
      </rPr>
      <t>;</t>
    </r>
    <r>
      <rPr>
        <b/>
        <sz val="7"/>
        <rFont val="Arial"/>
        <family val="2"/>
      </rPr>
      <t xml:space="preserve"> England and Wales source:</t>
    </r>
    <r>
      <rPr>
        <sz val="7"/>
        <rFont val="Arial"/>
        <family val="2"/>
      </rPr>
      <t xml:space="preserve"> Office for National Statistics (ONS), Census 1991 and Census 2001, </t>
    </r>
    <r>
      <rPr>
        <sz val="7"/>
        <color indexed="12"/>
        <rFont val="Arial"/>
        <family val="2"/>
      </rPr>
      <t>http://www.statistics.gov.uk/</t>
    </r>
    <r>
      <rPr>
        <sz val="7"/>
        <rFont val="Arial"/>
        <family val="2"/>
      </rPr>
      <t xml:space="preserve">                            </t>
    </r>
  </si>
  <si>
    <t>Localities with 1,500 inhabitants or more having the following urban characteristics: electricity, water-supply and sewerage systems, paved roads and access to commercial establishments, secondary schools and social and recreational centres.</t>
  </si>
  <si>
    <t>Celade, World Gazetteer</t>
  </si>
  <si>
    <t>Celade, Map, NIMA, World Gazetteer</t>
  </si>
  <si>
    <t>ASCities, Getty, GIS, NIMA, Times Atlas of the World, 1999, UNSD, World Gazetteer</t>
  </si>
  <si>
    <t>Getty, Times Atlas of the World, 1999, NIMA, University of Texas Map Collection, World Gazetteer</t>
  </si>
  <si>
    <t>Cities, towns and 183 other localities having certain urban socio-economic character­istics.</t>
  </si>
  <si>
    <t>City Population, www.citypopulation.de; Russia In Figures, 2001, Census Bureau, Statistical Factbook;World Gazetteer, www.gazetteer.de</t>
  </si>
  <si>
    <t>Getty, GRID Arendal, Times Atlas of the World, 1999, Meteo, NIMA, World Gazetteer</t>
  </si>
  <si>
    <t>AFCities, Data provided by Uwe Deichman at the World Bank; Sao Tome and Principe, Recenseamento Geral da Populacao e da Habitatcao, 1981, Census Bureau;World Gazetteer, www.gazetteer.de</t>
  </si>
  <si>
    <t>AFCities, Data provided by Uwe Deichman at the World Bank; Handbook of the Population of Sierra Leone, UN Statistical Library</t>
  </si>
  <si>
    <t>Slovenia Population Census 2002, http://www.stat.si/popis2002/en/rezultati_slovenij</t>
  </si>
  <si>
    <t>All population agglomerations of an urban nature, without regard to local boundaries and status.</t>
  </si>
  <si>
    <t>1996 South Africa Census, National Statistical Office, South Africa; AFCities, Data provided by Uwe Deichman at the World Bank; City Population, http://www.citypopulation.de; World Gazetteer, www.gazetteer.de</t>
  </si>
  <si>
    <t>AFCities, City Population, NIMA, UNSD, World Gazetteer</t>
  </si>
  <si>
    <t>Sri Lanka 2001 Census, www.statistics.gov.lk/census2001/population/distr; Sri Lanka, 1999 Statistical Abstract, Columbia University Libraries?;World Gazetteer, www.gazetteer.de</t>
  </si>
  <si>
    <t>Localities of administrative or com­mercial importance or with a population of 5,000 inhabitants or more.</t>
  </si>
  <si>
    <t>AFCities, Data provided by Uwe Deichman at the World Bank; City Population, http://www.citypopulation.de; Fourth Population Census of Sudan 1993, UN Statistical Library; World Gazetteer, www.gazetteer.de</t>
  </si>
  <si>
    <t>AFCities, NIMA, UNSD, World Gazetteer</t>
  </si>
  <si>
    <t>Considered part of Norway by UN</t>
  </si>
  <si>
    <t>Localities proclaimed as urban.</t>
  </si>
  <si>
    <t>1986 Swaziland Population Census, UN Statistical Library</t>
  </si>
  <si>
    <t>Getty, NIMA, Times Atlas of the World, 1999, World Gazetteer</t>
  </si>
  <si>
    <t>Considered part of China by the UN</t>
  </si>
  <si>
    <t>City Population, www.citypopulation.de; Social Indicators The Republic of China 2000, UN and Lehman Library, Columbia University;World Gazetteer, www.gazetteer.de</t>
  </si>
  <si>
    <t>1989 Cities Populations of Rebulic of Tajikistan, UN Statistical Library; Tajikistan Census, 2000, Government Statistical Office under Tajikistan, www.tajikistan.ru/stat.htm;World Gazetteer, www.gazetteer.de</t>
  </si>
  <si>
    <t>Getty, NIMA, Times Atlas of the World, 1999, UNSD, World Gazetteer</t>
  </si>
  <si>
    <t>City Population, www.citypopulation.de; Thailand 1991 Statistical Yearbook, Columbia University Libraries?;World Gazetteer, www.gazetteer.de</t>
  </si>
  <si>
    <t>AFCities, Data provided by Uwe Deichman at the World Bank; Togo Recensement General de la Population et de L'Habitat 1981, University of Texas;World Gazetteer, www.gazetteer.de</t>
  </si>
  <si>
    <t>Greater Nuku'alofa (including Ko­lomotu'a and Kolof'ou districts).</t>
  </si>
  <si>
    <t>Recensement General de la Population et des Logements, UN Statistical Library; Republique Tunisienne, Ministere Du Plan, Institut National de la Satistique, UN Statistical Library;World Gazetteer, www.gazetteer.de</t>
  </si>
  <si>
    <t>1998 Statistical Yearbook of Turkmenistan, LehmanLibrary, Columbia University; City Population, www.citypopulation.de;World Gazetteer, www.gazetteer.de</t>
  </si>
  <si>
    <t>Cities, municipalities, towns, town­boards and all trading centers with a population over 1,000 persons.</t>
  </si>
  <si>
    <t>1991 Uganda Census, www.ubos.org; AFCities, Data provided by Uwe Deichman at the World Bank; City Population, http://www.citypopulation.de; World Gazetteer, www.gazetteer.de</t>
  </si>
  <si>
    <t>EUTOWN, UNSD, World Gazetteer</t>
  </si>
  <si>
    <t>City Population, NIMA</t>
  </si>
  <si>
    <t>England and Wales: urban areas formed of continuously built-up urban land, the largest urban areas forming agglomerations in which urban sub-divisions are recognised. Scotland: urban localities, similar in concept to urban areas in England and Wales, except that the urban localities as defined do not extend across local gov­ernment district boundaries. Northern Ireland: urban area formed of continuously built-up land, forming an agglomeration in which urban subdivisions are recognized.</t>
  </si>
  <si>
    <t>City Population, www.citypopulation.de; World Gazetteer, www.citypopulation.de;World Gazetteer, www.gazetteer.de</t>
  </si>
  <si>
    <t>Getty, Times Atlas of the World, 1999, NIMA</t>
  </si>
  <si>
    <t>16 gazetted townships.</t>
  </si>
  <si>
    <t>1990 US Census, 2000 US Census</t>
  </si>
  <si>
    <t>Cities and urban-type localities, officially designated as such, usually according to criteria based on number of inhabitants and the pre­dominance of non-agricultural workers and their families.</t>
  </si>
  <si>
    <t>City Population, www.citypopulation.de; Uzbekistan 1989 Census, Null;World Gazetteer, www.gazetteer.de</t>
  </si>
  <si>
    <t>Places with 2,500 inhabitants or more.</t>
  </si>
  <si>
    <t>CELADE, Latin American and Caribbean Demographic Centre (CELADE) - Population Division of Economic Commission for Latin America and the Caribbean; City Population, www.citypopulation.de</t>
  </si>
  <si>
    <t>Celade, NIMA</t>
  </si>
  <si>
    <t>Places with 4,000 inhabitants or more.</t>
  </si>
  <si>
    <t>City Population, www.citypopulation.de; Viet Nam Population Census 1989, Columbia University Libraries?;World Gazetteer, www.gazetteer.de</t>
  </si>
  <si>
    <t>Map, NIMA, Samoa Maps, World Gazetteer</t>
  </si>
  <si>
    <t>The urban areas in the Governorates of Aden and Sana'a, meaning, Aden, excluding the oil refinery and villages of Al Burayqah and Bi'r Fuqum (former Democratic Yemen) and six other main towns (former Yemen).</t>
  </si>
  <si>
    <t>Getty, NIMA, World Gazetteer</t>
  </si>
  <si>
    <t>Localities of 5,000 inhabitants or more, with a majority of the labour force not in agricultural activities.</t>
  </si>
  <si>
    <t>AFCities, Data provided by Uwe Deichman at the World Bank; Zambia Census of Population, Housing &amp; Argriculture 1990, UN Statistical Library</t>
  </si>
  <si>
    <t>Nineteen main towns.</t>
  </si>
  <si>
    <t>Census 1992: Zimbabwe National Report, Census 1992: Zimbabwe National Report; World Gazetteer, www.gazetteer.de</t>
  </si>
  <si>
    <t>(1) A 5% cap applied to the district of Mufumbwe in the Northwestern province. 
(2) The population of the new districts were added to the districts were they were created from as follows:
Chibombo and Kapiri Moshu were assigned to Kabwe Rural;  Lufwanyama, Masaiti, Mpongwe were assigned to Ndola Rural;  Mambwe was added to Chipata;  Nyimba was added to Petauke;  Chiengi was added to Nchelenge;  Milenge was added to Mansa;  Chongwe, Kafue was assigned to Lusaka Rural;  Mpulungu was added to Mbala;  Nakonde was added to Isoka;  Mungwi addee to Kasama;  Chavuma was added to Zambezi;  Itezhi Tezhi was added to Namwala;  Kazungula was added to Kalomo;  Shangombo was added to Senanga
(3) Population data were extrapolated to target years using growth rates calculated between 1990 and 2000.</t>
  </si>
  <si>
    <t>Sixty-three localities.</t>
  </si>
  <si>
    <t>Preliminary Results of the First Afghan Population Census, 1979, UN Statistical Library; World Gazetteer, www.gazetteer.de</t>
  </si>
  <si>
    <t>NIMA, World Gazetteer</t>
  </si>
  <si>
    <t>City Population, http://www.citypopulation.de; Recensement General de la Population de l'Habitat 1998 Armature Urbaine Algeria, Census Bureau;World Gazetteer, www.gazetteer.de</t>
  </si>
  <si>
    <t>Rand McNally Atlas 1994, Times Atlas of the World, 1, World Gazetteer</t>
  </si>
  <si>
    <t>1990 US Census, USDI Map</t>
  </si>
  <si>
    <t>Parishes of Andorra la Vella, Escola­des-Engordany, Sant Julia, Encamp and La Massana.</t>
  </si>
  <si>
    <t>Localities with a population of 2,000 or more.</t>
  </si>
  <si>
    <t>AFCities, Data provided by Uwe Deichman at the World Bank; World Gazetteer, www.gazetteer.de</t>
  </si>
  <si>
    <t>AFCities, NIMA</t>
  </si>
  <si>
    <t>Map, NIMA, World Gazetteer</t>
  </si>
  <si>
    <t>Population centres with 2,000 inhabitants or more.</t>
  </si>
  <si>
    <t>Celade, Map, NIMA</t>
  </si>
  <si>
    <t>Cities and urban-type localities, officially designated as such, usually according to the criteria of number of inhabitants and predominance of agricultural or non-agricultural workers and their families.</t>
  </si>
  <si>
    <t>ASCities, Getty, NIMA, World Gazetteer</t>
  </si>
  <si>
    <t>Continental median</t>
  </si>
  <si>
    <t>Map, World Gazetteer</t>
  </si>
  <si>
    <t>One or more census divisions with urban characteristics and representing a cluster of 1,000 people or more as well as known holiday re­sorts of less population if they contain 250 dwell­ings or more of which at least 100 were occupied on census night.</t>
  </si>
  <si>
    <t>Australian Demographic Statistics 2003, UN Statistical Library, hard copy; City Population, www.citypopulation.de;World Gazetteer, www.gazetteer.de</t>
  </si>
  <si>
    <t>Communes (Gemeinden) with 2,000 inhabitants or more in which less than 15 per cent of the active population is engaged in agricultural or forestry work.</t>
  </si>
  <si>
    <t>Austria Census 2001, Statistik Austria, http://wwwold.statistik.gv.at/cgi-bin/db2www/blick; City Population, www.citypopulation.de;World Gazetteer, www.gazetteer.de</t>
  </si>
  <si>
    <t>Getty, Times Atlas of the World, 1999, NIMA, World Gazetteer</t>
  </si>
  <si>
    <t>ASCities, NIMA, World Gazetteer</t>
  </si>
  <si>
    <t>Communes or villages with 2,500 inhabitants or more.</t>
  </si>
  <si>
    <t>ASCities, Getty, NIMA, Times Atlas of the World, 1999, UNSD, World Gazetteer</t>
  </si>
  <si>
    <t>Cities and urban-type localities, officially designated as such, usually according to criteria based on the number of inhabitants and predominance of non-agricultural workers and their families.</t>
  </si>
  <si>
    <t>City Population, www.citypopulation.de; Statistical Yearbook of Belarus 2000, UN Statistical Library, hard copy</t>
  </si>
  <si>
    <t>Cities, urban agglomerations and urban communes.</t>
  </si>
  <si>
    <t>City Population, www.citypopulation.de; StatsBelgium, statbel.fgov.be;World Gazetteer, www.gazetteer.de</t>
  </si>
  <si>
    <t>Localities with 10,000 inhabitants or more.</t>
  </si>
  <si>
    <t>AFCities, Data provided by Uwe Deichman at the World Bank; City Population, http://www.citypopulation.de</t>
  </si>
  <si>
    <t>AFCities, Columbia Gazetteer, NIMA, Times Atlas of the World, 1</t>
  </si>
  <si>
    <t>CELADE, Latin American and Caribbean Demographic Centre (CELADE) - Population Division of Economic Commission for Latin America and the Caribbean</t>
  </si>
  <si>
    <t>Celade, NIMA, World Gazetteer</t>
  </si>
  <si>
    <t>EUTOWN, NIMA, UNSD, World Gazetteer</t>
  </si>
  <si>
    <t>Agglomerations of 5,000 inhabitants or more where 75 per cent of the economic activity is non-agricultural.</t>
  </si>
  <si>
    <t>1991 Botswana National Census, Central Statistics Office, Republic of Botswana: http://www.cso.gov.bw/cso/; City Population, http://www.citypopulation.de;Statistical Yearbook for Botswana:, Central Statistics Office, Republic of Botswana: http://www.cso.gov.bw/cso/</t>
  </si>
  <si>
    <t>AFCities, Getty, NIMA, Times Atlas of the World, 1, World Gazetteer</t>
  </si>
  <si>
    <t>Urban and suburban zones of administrative centres of municipios and districts.</t>
  </si>
  <si>
    <t>Celade, Getty, Map, NIMA, UNSD, World Gazetteer</t>
  </si>
  <si>
    <t>Municipalities and areas having urban socio-economic characteristics.</t>
  </si>
  <si>
    <t>BKFPopts-UDeichman, UweDeichman-WorldBank; City Population, http://www.citypopulation.de;World Gazetteer, www.gazetteer.de</t>
  </si>
  <si>
    <t>BKPopts-UDeichman, NIMA, World Gazetteer</t>
  </si>
  <si>
    <t>AFCities, World Gazetteer</t>
  </si>
  <si>
    <t>Columbia Gazetteer, Getty, NIMA, World Gazetteer</t>
  </si>
  <si>
    <t>Recensement General de la population et de l'habitat de 1987 de Cameroon: donnees provisiores, Census Bureau, Migration, Urbanization and Development of Cameroon, published by the Institute of the Formation and Research of Demographics by Joseph-Pierre Timnou</t>
  </si>
  <si>
    <t>Columbia Gazetteer, NIMA, Times Atlas of the World, 1, World Gazetteer</t>
  </si>
  <si>
    <t>Canadian Geographical Names, DCW, National Atlas of Canada, NIMA</t>
  </si>
  <si>
    <t>AFCities, Getty, NIMA, World Gazetteer</t>
  </si>
  <si>
    <t>AFCities, NIMA, Times Atlas of the World, 1, World Gazetteer</t>
  </si>
  <si>
    <t>AFCities, Data provided by Uwe Deichman at the World Bank; City Population, http://www.citypopulation.de; Recensement General de la Population et de L'Habit 1995, Census Bureau; World Gazetteer, www.gazetteer.de</t>
  </si>
  <si>
    <t>NIMA, Times Atlas of the World, 1, World Gazetteer</t>
  </si>
  <si>
    <t>Populated centres with definite urban characteristics, such as certain public and mu­nicipal services.</t>
  </si>
  <si>
    <t>Up to 1982: total population of cities and towns. Cities had to have a population of at least 100,000 or command special administrative, strategic, or economic importance to qualify as cit­ies. Towns were either settlements with more than 3,000 inhabitants of whom more than 70 per cent were registered as non-agricultural or settlements with a population ranging from 2,500 to 3,000 of whom more than 85 per cent were registered as non-agricultural. For the 1990 census: (1) all residents of urban districts in provincial and prefectural-level cities; (2) resident population of "streets" (jiadao) in county-level cities; (3) population of all residents' committees in towns. For 1996 and 2000: Not available.</t>
  </si>
  <si>
    <t>DCW, Getty, NIMA, World Gazetteer</t>
  </si>
  <si>
    <t>Population living in a nucleus of 1,500 inhabitants or more.</t>
  </si>
  <si>
    <t>CELADE, Latin American and Caribbean Demographic Centre (CELADE) - Population Division of Economic Commission for Latin America and the Caribbean; City Population, www.citypopulation.de;World Gazetteer, www.gazetteer.de</t>
  </si>
  <si>
    <t>Celade, Columbia Gazetteer, Getty, Map, NIMA, World Gazetteer</t>
  </si>
  <si>
    <t>Administrative centres of prefectures and localities with 5,000 inhabitants or more.</t>
  </si>
  <si>
    <t>AFCities, Data provided by Uwe Deichman at the World Bank; General Census for Comores, September 1980, Census Bureau;World Gazetteer, www.gazetteer.de</t>
  </si>
  <si>
    <t>AFCities, Columbia Gazetteer, NIMA</t>
  </si>
  <si>
    <t>Communes of Brazzaville and Pointe-Noire.</t>
  </si>
  <si>
    <t>AFCities, Data provided by Uwe Deichman at the World Bank</t>
  </si>
  <si>
    <t>AFCities, NIMA, World Gazetteer</t>
  </si>
  <si>
    <t>Administrative centres of cantons, including adjacent areas with clear urban character­istics such as streets, urban services and electricity.</t>
  </si>
  <si>
    <t>City Population, www.citypopulation.de; STATISTICAL INFORMATION 2003, Republic of Croatia, Central Bureau of Statistics, http://www.dzs.hr/defaulte.htm;World Gazetteer, www.gazetteer.de</t>
  </si>
  <si>
    <t>Six district towns and Nicosia's suburbs.</t>
  </si>
  <si>
    <t>Cyprus Population Census, 2001, REPUBLIC OF CYPRUS, STATISTICAL SERVICE; www.pio.gov.cy/dsr/key_figures/population_census/municipality.xls</t>
  </si>
  <si>
    <t>Localities with 5,000 inhabitants or more</t>
  </si>
  <si>
    <t>Czech Republic Population and Housing Census March 2001, http://www.czso.cz/eng/angl.htm</t>
  </si>
  <si>
    <t>Population excluding population in rural districts.</t>
  </si>
  <si>
    <t>Statistical Yearbook of Denmark 2000, http://www.dst.dk/</t>
  </si>
  <si>
    <t>Djibouti (capital city).</t>
  </si>
  <si>
    <t>Celade, Latin American and Caribbean Demographic Centre (CELADE) - Population Division of Economic Commission for Latin America and the Caribbean; City Population, www.citypopulation.de;World Gazetteer, www.gazetteer.de</t>
  </si>
  <si>
    <t>Capitals of provinces and cantons.</t>
  </si>
  <si>
    <t>CELADE, Latin American and Caribbean Demographic Centre (CELADE) - Population Division of Economic Commission for Latin America and the Caribbean; Censo de Poblacion y de Vivienda 1990 de Ecuador, www.citypopulation.de;City Population, www.citypopulation.de</t>
  </si>
  <si>
    <t>Governorates of Cairo, Alexandria, Port Said, Ismailia and Suez; frontier governorates; and capitals of other governorates as well as district capitals (markaz).</t>
  </si>
  <si>
    <t>City Population, NIMA, Times Atlas of the World, 1, World Gazetteer</t>
  </si>
  <si>
    <t>District centres and localities with 300 dwellings or more or with 1,500 inhabitants or more.</t>
  </si>
  <si>
    <t>Cities and urban-type localities designated as such according to criteria based on the number of inhabitants and the predominance of non-agricultural workers and their families.</t>
  </si>
  <si>
    <t>AFCities, Data provided by Uwe Deichman at the World Bank; City Population, http://www.citypopulation.de; THE 1994 POPULATION AND HOUSING CENSUS OF ETHIOPIA, Census Bureau; World Gazetteer, www.gazetteer.de</t>
  </si>
  <si>
    <t>AFCities, Columbia Gazetteer, NIMA, Times Atlas of the World, 1, World Gazetteer</t>
  </si>
  <si>
    <t>1996 Fiji Census of Population and Housing, UN Statistical Library, hard copy; World Gazetteer, www.gazetteer.de</t>
  </si>
  <si>
    <t>Communes with 2,000 inhabitants or more living in houses separated by at most 200 me-­tres; or communes in which the majority of the population is part of a multi-communal agglomeration of this nature.</t>
  </si>
  <si>
    <t>Getty, Map, World Gazetteer</t>
  </si>
  <si>
    <t>Towns with 2,000 inhabitants or more.</t>
  </si>
  <si>
    <t>Recensement General de la Population et de L'Habitat - Repertoire de Regroupements &amp; Villages 1, UN Statistical Library</t>
  </si>
  <si>
    <t>AFCities, Columbia Gazetteer, NIMA, World Gazetteer</t>
  </si>
  <si>
    <t>Local government areas of Banjul and Kanifing.</t>
  </si>
  <si>
    <t>AFCities, Data provided by Uwe Deichman at the World Bank; City Population, http://www.citypopulation.de; Population and Housing Census of the Gambia 1993, UN Statistical Library; World Gazetteer, www.gazetteer.de</t>
  </si>
  <si>
    <t>AFCities, Census, Columbia Gazetteer, NIMA, Times Atlas of the World, 1, World Gazetteer</t>
  </si>
  <si>
    <t>Cities and urban-type localities, officially designated as such, usually according to criteria regarding the number of inhabitants and the pre­dominance of non-agricultural workers and their families.</t>
  </si>
  <si>
    <t>DCW, Getty, NIMA, Times Atlas of the World, 1999, World Gazetteer</t>
  </si>
  <si>
    <t>Localities with 5,000 inhabitants or more.</t>
  </si>
  <si>
    <t>1984 Population Census of Ghana, Preliminary Report, Census Bureau; AFCities, Data provided by Uwe Deichman at the World Bank;World Gazetteer, www.gazetteer.de</t>
  </si>
  <si>
    <t>The municipio of Guatemala De­partment and officially recognized centres of other departments and municipalities. The urban popula­tion for 1981 is officially adjusted to include the urbanized suburbs bordering the municipio of Gua­temala in a way consistent with the previous census.</t>
  </si>
  <si>
    <t>Considered part of the Channel Islands by UN</t>
  </si>
  <si>
    <t>AFCities, NIMA, Times Atlas of the World, 1</t>
  </si>
  <si>
    <t>Cities of Georgetown, New Amster­dam and Upper Demerara River.</t>
  </si>
  <si>
    <t>Administrative centres of communes.</t>
  </si>
  <si>
    <t>Populated centres with 2,000 inhabi­tants or more and with the following characteristics: piped water service; communication by land (road or train) or regular air or maritime service; com­plete primary school (6 grades); postal service or telegraph; and at least one of the following: electri­cal light, sewer system, or a health centre.</t>
  </si>
  <si>
    <t>India Census 1991, www.indiastat.com/default.asp; India Census 2001, Provisional Results, www.censusindia.net/results/town.php?stad=7;World Gazetteer, www.gazetteer.de</t>
  </si>
  <si>
    <t>ASCities, Census, City Population, DCW, Getty, GIS, Map, NIMA, Times Atlas of the World, 1999, UNSD, World Gazetteer</t>
  </si>
  <si>
    <t>Getty, Map, NIMA, Times Atlas of the World, 1999, UNSD, World Gazetteer</t>
  </si>
  <si>
    <t>All shahrestan (county) centres, re­gardless of size; and all places having municipal centres.</t>
  </si>
  <si>
    <t>City Population, www.citypopulation.de; Statistical Pocketbook of the Islamic Republic of Iran 1998, UN Statistical Library;World Gazetteer, www.gazetteer.de</t>
  </si>
  <si>
    <t>ASCities, Getty, Map, NIMA, UNSD, World Gazetteer</t>
  </si>
  <si>
    <t>Area within the boundaries of municipality councils (al majlis al baldei).</t>
  </si>
  <si>
    <t>ASCities, NIMA, UNSD, World Gazetteer</t>
  </si>
  <si>
    <t>Communes with 10,000 inhabitants or more.</t>
  </si>
  <si>
    <t>Urban agglomerations containing more than 10,000 inhabitants; agglomerations with populations ranging from 4,000 to 10,000 persons with more than 50 per cent of the households en­gaged in non-agricultural activities; and the administrative centres of Grand Lahoun and Dabakala. Excludes the milieu urbain of Bouna, which has a population of 11,000.</t>
  </si>
  <si>
    <t>NIMA, UNSD, World Gazetteer</t>
  </si>
  <si>
    <t>City (shi) having 50,000 inhabitants or more with 60 per cent or more of the houses located in the main built-up areas and 60 per cent or more of the population (including dependants) engaged in manufacturing, trade or other urban type of business. Alternatively, a shi having urban facilities and urban conditions as defined by the prefectural order is considered urban.</t>
  </si>
  <si>
    <t>Getty, Map, NIMA, UNSD, World Gazetteer</t>
  </si>
  <si>
    <t>Cities and urban-type localities, officially designated as such, usually according to criteria based on the number of inhabitants and the predominance of non-agricultural workers and their families.</t>
  </si>
  <si>
    <t>Annual Records of Kazakhstan, People's Collections/Records of Kazakstan for 70 years, ISBN: 5-615-00804-0, University of Texas; City Population, www.citypopulation.de; Statistical Yearbook 1999 of The Republic of Kazakhstan, University of Texas Libraries; World Gazetteer, www.gazetteer.de</t>
  </si>
  <si>
    <t>ASCities, City Population, NIMA, World Gazetteer</t>
  </si>
  <si>
    <t>1989 Kenya Population Census Analytical Report, UN Statistical Library; 1999 Kenya Population and Housing Census - Volume I, Census Bureau; 1999 Kenya Population and Housing Census - Volume I, Hardcopy at CIESIN; AFCities, Data provided by Uwe Deichman at the World Bank</t>
  </si>
  <si>
    <t>NIMA, Times Atlas of the World, 1</t>
  </si>
  <si>
    <t>City Population, NIMA, UNSD, World Gazetteer</t>
  </si>
  <si>
    <t>Getty, Map, NIMA</t>
  </si>
  <si>
    <t>Cities and urban-type localities, officially designated as such, usually according to criteria based on the number of inhabitants and pre­dominance of non-agricultural workers and their families.</t>
  </si>
  <si>
    <t>The five largest towns: Vientiane, Luang Prabang, Savannakhet, Kammouan and Pakse.</t>
  </si>
  <si>
    <t>City Population, www.citypopulation.de; Statistical Yearbook of Latvia 2002, UN Statistical Library, hard copy</t>
  </si>
  <si>
    <t>District headquarters and other settlements with rapid population growth and with facilities that tend to encourage people to engage in economic activities that are non-agricultural in nature.</t>
  </si>
  <si>
    <t>1986 Lesotho Population Census Analysis Report Volume IV, UN Statistical Library</t>
  </si>
  <si>
    <t>Municipalities (baladiyas).</t>
  </si>
  <si>
    <t>Times Atlas of the World, 1999, World Gazetteer</t>
  </si>
  <si>
    <t>Cities and urban-type localities, officially designated as such, according to criteria based on the number of inhabitants and the pre­dominance of non-agricultural workers and their families.</t>
  </si>
  <si>
    <t>Lithuania Population and Housing Census 2001, Statistics Lithuania, http://www.std.lt/web/main.php?parent=755&amp;module=7</t>
  </si>
  <si>
    <t>Communes having more than 2,000 inhabitants in the administrative center.</t>
  </si>
  <si>
    <t>1993 Recensement General de la Population et de L'Habit Tome VII, Census Bureau; AFCities, Data provided by Uwe Deichman at the World Bank; City Population, http://www.citypopulation.de; World Gazetteer, www.gazetteer.de</t>
  </si>
  <si>
    <t>AFCities, NIMA, Times Atlas of the World, 1, UNSD, World Gazetteer</t>
  </si>
  <si>
    <t>All townships, town planning areas and district centres.</t>
  </si>
  <si>
    <t>AFCities, Data provided by Uwe Deichman at the World Bank; City Population, http://www.citypopulation.de;World Gazetteer, www.gazetteer.de</t>
  </si>
  <si>
    <t>City Population, www.citypopulation.de; Malaysia Yearbook of Statistics2000, University of Texas Libraries;World Gazetteer, www.gazetteer.de</t>
  </si>
  <si>
    <t>Getty, Map, NIMA, Times Atlas of the World, 1999, World Gazetteer</t>
  </si>
  <si>
    <t>The capital city of Male</t>
  </si>
  <si>
    <t>Statistical Yearbook Of Maldives 2003, www.planning.gov.mv/yrb2003/start.htm</t>
  </si>
  <si>
    <t>Carte Mali, Census, NIMA, Times Atlas of the World, 1</t>
  </si>
  <si>
    <t>Times Atlas of the World, 1999, NIMA, World Gazetteer</t>
  </si>
  <si>
    <t>The entire population of Majuro At­oll and the town of Ebeye Island on Kwajalein Atoll.</t>
  </si>
  <si>
    <t>AFCities, Data provided by Uwe Deichman at the World Bank; La Mauritanie en Chiffres, Office National de la Statistique Edition 1997, UN Statistical Library; Resultas Prioritaires du Recensement de la Population et de L'Habitat 1988, UN Statistical Library; World Gazetteer, www.gazetteer.de</t>
  </si>
  <si>
    <t>Considered part of Comoros by UN</t>
  </si>
  <si>
    <t>Celade, Latin American and Caribbean Demographic Centre (CELADE) - Population Division of Economic Commission for Latin America and the Caribbean; City Population, www.citypopulation.de; INEGI, (blank); INEGI, ftp.ciesin.org/pub/data/Mexico/urb.time.mex; World Gazetteer, www.gazetteer.de</t>
  </si>
  <si>
    <t>Getty, INEGI, Map, NIMA, World Gazetteer</t>
  </si>
  <si>
    <t>Times Atlas of the World, 1999</t>
  </si>
  <si>
    <t>Capital and district centres.</t>
  </si>
  <si>
    <t>1982 Census Morocco, UN Statistical Library; City Population, http://www.citypopulation.de;World Gazetteer, www.gazetteer.de</t>
  </si>
  <si>
    <t>NIMA, Times Atlas of the World, 1, UNSD, World Gazetteer</t>
  </si>
  <si>
    <t>From 1950 to 1970: Conselho of Maputo and Beira; in the 1980 census: 12 cities (nince provincial capitals and the cities of Nacala and Chokwe); in the 1997 census: 23 cities and 68 towns (vilas).</t>
  </si>
  <si>
    <t>AFCities, Data provided by Uwe Deichman at the World Bank; Census 1997 Mozambique, Instituto Nacional de Estat¡stica, www.ine.gov.mz/ (and CD from IFPRI)</t>
  </si>
  <si>
    <r>
      <t xml:space="preserve">Spatial data are a hybrid of levels (on average= administrative level 3).  The levels are: Northern Ireland - Electoral Wards (adm3); Scotland -  Census Area Statistic Wards (adm3); England and Wales - Local Authority Districts/Unitary Authorities (adm2)
</t>
    </r>
    <r>
      <rPr>
        <b/>
        <sz val="7"/>
        <rFont val="Arial"/>
        <family val="2"/>
      </rPr>
      <t>England and Wales edits:</t>
    </r>
    <r>
      <rPr>
        <sz val="7"/>
        <rFont val="Arial"/>
        <family val="2"/>
      </rPr>
      <t xml:space="preserve">
• Alyn and Deeside, and Delyn merged to form Flintshire, thus their 1991 population were aggregated. 
• Boundaries of Glyndwr, Rhuddlan, Wrexham Maelor, Aberconwy, Colwyn, Brecknock, Montgomeryshire and Radnor, were merged and split to form the districts of Denbighshire, Wrexham, Conwy and Powys.  Because of the some overlaps between the boundaries, the 1991, 2001 populations and polygons for all the units mentioned were aggregated and merged.
•  Arfon, Dwyfor, and Meirionnydd were merged to form Gwynedd, thus their 1991 population were aggregated. 
• Boundaries of Rhonda, Cynon Valley, Taff-ely, and Cardiff were merged and split to form the districts of Rhonda-Cynon-Taff and Cardiff.  Because of the some overlaps between the boundaries, the 1991, 2001 populations and polygons for all the units mentioned were aggregated and merged.
• Dinefwr, Carmathen, and Llanelli were merged to form Carmathenshire, thus their 1991 population were aggregated.
• Boundaries of Swansea, Lliw Valley, Neath, and Port Talbot were merged and split to form the districts of Swansea and Neath Port Talbot.  Because of the some overlaps between the boundaries, the 1991, 2001 populations and polygons for all the units mentioned were aggregated and merged.
• Boundaries of Hereford, South Herefordshire, Leominster, and Malvern Hills were merged and split to form the districts of Herefordshire and Malvern Hills. Because of the some overlaps between the boundaries, the 1991, 2001 populations and polygons for all the units mentioned were aggregated and merged
• South Wight and Medina were merged to form Isle of Wight, thus their 1991 population were aggregated.
• Rhymney Valley and Islwyn were merged to form Caerphilly, thus their 1991 population were aggregated.
• Rochester upon Medway and Gillingham were merged to form Medway, thus their 1991 population were aggregated.
• Cleethorpes and Great Grimsby were merged to form North East Lincolnshire, thus their 1991 population were aggregated.
• South Pembrokeshire and Preseli Pembrokeshire were merged to form Pembrokeshire, thus their 1991 population were aggregated.
• Kingswood and Northavon were merged to form South Gloucestershire, thus their 1991 population were aggregated.
• Boundaries of East Yorkshire, Beverley, Holderness, Boothferry, Scunthorpe and Glanford were merged and split to form the districts of East Riding of Yorkshire and North Lincolnshire. Because of the some overlaps between the boundaries, the 1991, 2001 populations and polygons for all the units mentioned were aggregated and merged.
• Boundaries of Ogwr and Vale of Glamorgam were merged and split to form the districts of Bridgend and The Vale of Glamorgam. Because of the some overlaps between the boundaries, the 1991, 2001 populations and polygons for all the units mentioned were aggregated and merged.
• Bath and Wansdyke were merged to form Bath and North East Somer, thus their 1991 population were aggregated.
• Brighton and Hove were merged to form Brighton and Hove, thus their 1991 population were aggregated.  
</t>
    </r>
    <r>
      <rPr>
        <b/>
        <sz val="7"/>
        <rFont val="Arial"/>
        <family val="2"/>
      </rPr>
      <t>Scotland edits:</t>
    </r>
    <r>
      <rPr>
        <sz val="7"/>
        <rFont val="Arial"/>
        <family val="2"/>
      </rPr>
      <t xml:space="preserve">
• No edits made
</t>
    </r>
    <r>
      <rPr>
        <b/>
        <sz val="7"/>
        <rFont val="Arial"/>
        <family val="2"/>
      </rPr>
      <t>Northern Ireland edits:</t>
    </r>
    <r>
      <rPr>
        <sz val="7"/>
        <rFont val="Arial"/>
        <family val="2"/>
      </rPr>
      <t xml:space="preserve">
• Aghanloo merged with Binevenagh
• Ardeevin, Ballyloughan, and Galgorm merged.
• Ballydown merged with The Cut
• Ballymagee merged with Ballycrochan
• Burren and Kilbroney, Rostrevor, and Derryleckagh merged
• Carryduff East and Carryduff West merged
• Comber North, Comber South and Comber West merged
• Crevagh and Springtown merged
• East, South and West merged
• Enagh, Coolessan and Greystone merged
• Farranshane and Shilvodan merged
• Kesh, Ederney and Lack merged with Lisnarick
• Knocklynn, Mount Sandel, and Dundooan merged
• Towns Park West merged with Glebe</t>
    </r>
  </si>
  <si>
    <t>Population data are a hybrid of levels (on average= administrative level 3).  The levels are: Northern Ireland - Electoral Wards (adm3); Scotland -  Census Area Statistic Wards (adm3); England and Wales - Local Authority Districts/Unitary Authorities (adm2)
An administrative level 2 growth rate was calculated between the years 1990 and 2001 to extrapolate data to target years.  A 5% rate cap was applied to select units.</t>
  </si>
  <si>
    <t>The 5% growth rate cap applied to the following Communes: Maaseik (in Maaseik, Limburg), Knokke-Heist, and Jabbeke (in Brugge, Wes-Vlanderen) when projecting to target years.</t>
  </si>
  <si>
    <t>ESRI Level 1, Digital Chart of the World (DCW), NASA JPL global MODIS mosaic http://wmt.jpl.nasa.gov/.</t>
  </si>
  <si>
    <t>ESRI Level 1 boundary data was clipped to Digital Chart of the World to improve the coastline. Missing unit Al Hadd was added by digitizing infilled areas from a section of the global MODIS mosaic from 2000.</t>
  </si>
  <si>
    <t>2000 population estimates and 1993 poulation census data provided by the Instituto Nacional de Estadística e Informática, INEI.  ---Instituto Nacional de Estadística e Informática, INEI. "Población nominalmente censada, por áreas urbana y rural y sexo, según Provincia y Distrito: 1993" [http://161.132.90.5/bancocua/080300.htm]</t>
  </si>
  <si>
    <t>Saint Helena</t>
  </si>
  <si>
    <t>Saint Pierre and Miquelon</t>
  </si>
  <si>
    <t>Saint Vincent</t>
  </si>
  <si>
    <r>
      <t>1998 Census enumerated population as provided by the Saint Helena Government:</t>
    </r>
    <r>
      <rPr>
        <sz val="7"/>
        <color indexed="12"/>
        <rFont val="Arial"/>
        <family val="2"/>
      </rPr>
      <t xml:space="preserve"> www.sainthelena.gov.sh</t>
    </r>
    <r>
      <rPr>
        <sz val="7"/>
        <rFont val="Arial"/>
        <family val="2"/>
      </rPr>
      <t xml:space="preserve">.  The population for Tristan da Cunha from Tristan da Cunha Government website at </t>
    </r>
    <r>
      <rPr>
        <sz val="7"/>
        <color indexed="12"/>
        <rFont val="Arial"/>
        <family val="2"/>
      </rPr>
      <t>http://www.tristandc.com/</t>
    </r>
  </si>
  <si>
    <r>
      <t>Spatial data provided by the University of Glasgow in Scotland, U.K.  See homepage and Tanzania links:</t>
    </r>
    <r>
      <rPr>
        <sz val="7"/>
        <color indexed="12"/>
        <rFont val="Arial"/>
        <family val="2"/>
      </rPr>
      <t xml:space="preserve"> http://www.geog.gla.ac.uk/~mshand</t>
    </r>
  </si>
  <si>
    <r>
      <t xml:space="preserve">Boundary data were provided by the International Water Management Institute: IWMI, </t>
    </r>
    <r>
      <rPr>
        <sz val="7"/>
        <color indexed="12"/>
        <rFont val="Arial"/>
        <family val="2"/>
      </rPr>
      <t>http://www.iwmi.org</t>
    </r>
    <r>
      <rPr>
        <sz val="7"/>
        <rFont val="Arial"/>
        <family val="2"/>
      </rPr>
      <t xml:space="preserve"> .</t>
    </r>
  </si>
  <si>
    <t xml:space="preserve">1989 population from from ACASIAN. 
1998 from the UNDP Office in Moldova </t>
  </si>
  <si>
    <t>Spatial data provided by the Ministry of Planning and International Cooperation</t>
  </si>
  <si>
    <t>The 1990 population figure is based on the OECD/Club du Sahel West Africa Long Term Perspective Study (WALTPS), and was estimated by Benoit Ninnin, based on these sources Republique du Cameroun: Demo 87: 7 millions et demi en 1976, 10 millions et demi en 1987.</t>
  </si>
  <si>
    <r>
      <t xml:space="preserve">Population data were extrapolated to the years 1990, 1995, and 2000 using a population growth rates calculated for 1983 -1994 and extrapolated to the years 2005, 2010, and 2015 using a population growth rates calculated for 1994-2001.  According to the DGECN website the most recent census was conducted in 2001, but in the UN website </t>
    </r>
    <r>
      <rPr>
        <sz val="7"/>
        <color indexed="12"/>
        <rFont val="Arial"/>
        <family val="2"/>
      </rPr>
      <t>http://unstats.un.org/unsd/demographic/sources/census/censusdates.htm</t>
    </r>
    <r>
      <rPr>
        <sz val="7"/>
        <rFont val="Arial"/>
        <family val="2"/>
      </rPr>
      <t>, the census happened in 2002.  
Because of the high growth rate between 1994 and 2001, i.e., population increased from 0.4M in 1994 to 1.01M in 2001, the result of the most recent census (2001/2002) of Equatorial Gunea is purported to be inflated, --  "Although the 2002 census estimated the population at 1,015,000, credible estimates put the number at closer to 500,000.  The opposition claimed that the Government inflated the census in anticipation of the December presidential election." – this statement from US Department of State:</t>
    </r>
    <r>
      <rPr>
        <sz val="7"/>
        <color indexed="12"/>
        <rFont val="Arial"/>
        <family val="2"/>
      </rPr>
      <t xml:space="preserve"> http://www.state.gov/g/drl/rls/hrrpt/2002/18181.htm</t>
    </r>
    <r>
      <rPr>
        <sz val="7"/>
        <rFont val="Arial"/>
        <family val="2"/>
      </rPr>
      <t xml:space="preserve">.   
It is our practice to use the country’s National Statistics Office’s  official figures to produce our NSO-Based Estimates. Users concerned about the high growth rate are advidsed to use our UN Adjusted Population Estimates for 1990 to 2000. </t>
    </r>
  </si>
  <si>
    <r>
      <t xml:space="preserve">Population data provided by Fiji Islands Bureau of Statistics: </t>
    </r>
    <r>
      <rPr>
        <sz val="7"/>
        <color indexed="12"/>
        <rFont val="Arial"/>
        <family val="2"/>
      </rPr>
      <t>http://www.spc.int/prism/country/fj/stats/</t>
    </r>
  </si>
  <si>
    <t>Boundary data were provided by the Jordan Department of Statistics.</t>
  </si>
  <si>
    <t>Population data were provided by the Jordan Department of Statistics.</t>
  </si>
  <si>
    <t>Boundary data was provided by the Ministry for Nature and Environment.</t>
  </si>
  <si>
    <t>Boundary data provided by Geographic Decisions International.</t>
  </si>
  <si>
    <r>
      <t xml:space="preserve">2002 population data downloaded from Statistics Begium, Table: "Population de droit par commune au 1 janvier 2002" at </t>
    </r>
    <r>
      <rPr>
        <sz val="7"/>
        <color indexed="12"/>
        <rFont val="Arial"/>
        <family val="2"/>
      </rPr>
      <t>http://www.statbel.fgov.be/downloads/pop2002com.xls</t>
    </r>
    <r>
      <rPr>
        <sz val="7"/>
        <rFont val="Arial"/>
        <family val="2"/>
      </rPr>
      <t xml:space="preserve"> .  
1995 population is an estimate based on the 1981 and 1991 population data from Institut Nacional de Statistique, Recensement de la Population et des Logements au 1er mars 1991, Tome 1B, Chiffres de la Population, Bruxelles, 1992.</t>
    </r>
  </si>
  <si>
    <r>
      <t xml:space="preserve">· 1995 was interpolated by using growth rates based on 1990 and 2000 population values (census population counts for 1990 and 2000). Where values in 1990 or 2000 were zero, a proxy value of 1 was used to calculate the rates.
· 2005-2025 were estimated using growth rates based on US Census Bureau state-level population projections. Series 'A' projections were used from: </t>
    </r>
    <r>
      <rPr>
        <sz val="7"/>
        <color indexed="12"/>
        <rFont val="Arial"/>
        <family val="2"/>
      </rPr>
      <t xml:space="preserve">http://www.census.gov/population/projections/state/stpjpop.txt </t>
    </r>
    <r>
      <rPr>
        <sz val="7"/>
        <rFont val="Arial"/>
        <family val="2"/>
      </rPr>
      <t xml:space="preserve">and </t>
    </r>
    <r>
      <rPr>
        <sz val="7"/>
        <color indexed="12"/>
        <rFont val="Arial"/>
        <family val="2"/>
      </rPr>
      <t>http://www.census.gov/population/www/projections/stproj.html</t>
    </r>
  </si>
  <si>
    <t>To accomodate recent boundary divisions, the population of Nykvarn and Soedertaelje are aggregated to form one unit with the name of Soedertaelje.</t>
  </si>
  <si>
    <r>
      <t xml:space="preserve">A population growth rate was calculated between 1991 and 2001 to extrapolate to target years. Recent boundary divisions were accomodated and populations from old divisions were systematically attributed to the new divisions. Please contact us for more information on this process at: </t>
    </r>
    <r>
      <rPr>
        <sz val="7"/>
        <color indexed="12"/>
        <rFont val="Arial"/>
        <family val="2"/>
      </rPr>
      <t>gpw@ciesin.columbia.edu</t>
    </r>
    <r>
      <rPr>
        <sz val="7"/>
        <rFont val="Arial"/>
        <family val="2"/>
      </rPr>
      <t>.</t>
    </r>
  </si>
  <si>
    <t>The number of spatial areas that are defined as urban, e.g. 1000+ persons.</t>
  </si>
  <si>
    <t>POINTS DONE</t>
  </si>
  <si>
    <t>EXTENT AREAS DONE</t>
  </si>
  <si>
    <t>EXTENT POP VALUES DONE</t>
  </si>
  <si>
    <t>LIGHTDCW STATS DONE</t>
  </si>
  <si>
    <t>POP PROPORTION DONE</t>
  </si>
  <si>
    <t>CELADE, Latin American and Caribbean Demographic Centre (CELADE) - Population Division of Economic Commission for Latin America and the Caribbean; Censo Nacional de Poblacion, Hogares y Viviendas 2001, http://www.indec.mecon.ar/;City Population, www.citypopulation.de</t>
  </si>
  <si>
    <t>Armenia Census 2001, National Statistical Service of the Republic of Armenia (NSS of RA); World Gazetteer, www.gazetteer.de</t>
  </si>
  <si>
    <t>ASCities; Statistical Yearbook Azerbaijan 2001, Statistical Yearbook Azerbaijan 2001;World Gazetteer, www.gazetteer.de</t>
  </si>
  <si>
    <t>City Population, www.citypopulation.de; Population Census 1999, Institut National de la Statistique et des Etudes Economiques, www.insee.fr</t>
  </si>
  <si>
    <t>ASCities; Georgia Census 2002, State Department for Statistics of Georgia, www.statistics.ge/index_Eng.html;State Department for Statistics of Georgia, www.statistics.ge/index_Eng.html</t>
  </si>
  <si>
    <t>Population Census 2001, Le Service central de la statistique et des Etudes Economiques, www.statec.lu/html_fr/RP_2001/resultats.html</t>
  </si>
  <si>
    <t>City Population, www.citypopulation.de;1991 Niue Census.</t>
  </si>
  <si>
    <t>CIA World Factbook</t>
  </si>
  <si>
    <t>Update ISO to PSE in outputs</t>
  </si>
  <si>
    <t>City Population, http://www.citypopulation.de</t>
  </si>
  <si>
    <t>City Population</t>
  </si>
  <si>
    <t>Solomon Islands 1999 Population and Housing Census</t>
  </si>
  <si>
    <t>These spreadsheets contain summary information, for countries, continents and the world from GPWv3 and GRUMP , version 1.</t>
  </si>
  <si>
    <t>Center for International Earth Science Information Network (CIESIN), Columbia University;
International Food Policy Research Institute (IPFRI); the World Bank; and Centro Internacional de Agricultura Tropical (CIAT), 2004. 
Global Rural-Urban Mapping Project (GRUMP) , version 1: GPW with Urban Reallocation (GPW-UR) Population grids. 
Palisades, NY: CIESIN, Columbia University. Available at http://sedac.ciesin.columbia.edu/gpw.</t>
  </si>
  <si>
    <t>Global Rural-Urban Mapping Project (GRUMP) , version 1</t>
  </si>
  <si>
    <t>CIESIN, Columbia University, July 2011</t>
  </si>
  <si>
    <r>
      <t xml:space="preserve">For additional information, please send email to: </t>
    </r>
    <r>
      <rPr>
        <u val="single"/>
        <sz val="8"/>
        <color indexed="12"/>
        <rFont val="Arial"/>
        <family val="2"/>
      </rPr>
      <t>gpw@ciesin.columbia.edu</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</si>
</sst>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s>
  <fonts count="52">
    <font>
      <sz val="10"/>
      <name val="Arial"/>
      <family val="0"/>
    </font>
    <font>
      <b/>
      <sz val="8"/>
      <name val="Arial"/>
      <family val="2"/>
    </font>
    <font>
      <sz val="8"/>
      <name val="Arial"/>
      <family val="2"/>
    </font>
    <font>
      <sz val="7"/>
      <name val="Arial"/>
      <family val="2"/>
    </font>
    <font>
      <sz val="7"/>
      <color indexed="12"/>
      <name val="Arial"/>
      <family val="2"/>
    </font>
    <font>
      <b/>
      <sz val="10"/>
      <name val="Tahoma"/>
      <family val="2"/>
    </font>
    <font>
      <b/>
      <sz val="10"/>
      <name val="Arial"/>
      <family val="2"/>
    </font>
    <font>
      <b/>
      <sz val="11"/>
      <name val="Tahoma"/>
      <family val="2"/>
    </font>
    <font>
      <b/>
      <sz val="8"/>
      <color indexed="10"/>
      <name val="Arial"/>
      <family val="2"/>
    </font>
    <font>
      <sz val="8"/>
      <color indexed="12"/>
      <name val="Arial"/>
      <family val="2"/>
    </font>
    <font>
      <u val="single"/>
      <sz val="8"/>
      <color indexed="12"/>
      <name val="Arial"/>
      <family val="2"/>
    </font>
    <font>
      <u val="single"/>
      <sz val="10"/>
      <color indexed="12"/>
      <name val="Arial"/>
      <family val="0"/>
    </font>
    <font>
      <u val="single"/>
      <sz val="10"/>
      <color indexed="36"/>
      <name val="Arial"/>
      <family val="0"/>
    </font>
    <font>
      <b/>
      <sz val="7"/>
      <name val="Arial"/>
      <family val="2"/>
    </font>
    <font>
      <sz val="8"/>
      <color indexed="8"/>
      <name val="Arial"/>
      <family val="2"/>
    </font>
    <font>
      <b/>
      <sz val="8"/>
      <name val="Tahoma"/>
      <family val="2"/>
    </font>
    <font>
      <b/>
      <sz val="12"/>
      <name val="Tahoma"/>
      <family val="2"/>
    </font>
    <font>
      <sz val="7"/>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49"/>
        <bgColor indexed="27"/>
      </patternFill>
    </fill>
    <fill>
      <patternFill patternType="solid">
        <fgColor indexed="22"/>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color indexed="21"/>
      </left>
      <right style="thin">
        <color indexed="21"/>
      </right>
      <top style="thin">
        <color indexed="21"/>
      </top>
      <bottom style="thin">
        <color indexed="21"/>
      </bottom>
    </border>
    <border>
      <left style="hair">
        <color indexed="9"/>
      </left>
      <right>
        <color indexed="63"/>
      </right>
      <top>
        <color indexed="63"/>
      </top>
      <bottom style="thin">
        <color indexed="21"/>
      </bottom>
    </border>
    <border>
      <left style="thin"/>
      <right style="thin"/>
      <top style="thin"/>
      <bottom>
        <color indexed="63"/>
      </bottom>
    </border>
    <border>
      <left style="thin"/>
      <right style="thin"/>
      <top style="double">
        <color indexed="10"/>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32" borderId="7" applyNumberFormat="0" applyFont="0" applyAlignment="0" applyProtection="0"/>
    <xf numFmtId="0" fontId="35"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0">
    <xf numFmtId="0" fontId="0" fillId="0" borderId="0" xfId="0" applyAlignment="1">
      <alignment/>
    </xf>
    <xf numFmtId="0" fontId="2" fillId="0" borderId="0" xfId="0" applyFont="1" applyAlignment="1">
      <alignment/>
    </xf>
    <xf numFmtId="0" fontId="1" fillId="0" borderId="10" xfId="0" applyFont="1" applyBorder="1" applyAlignment="1">
      <alignment vertical="top" wrapText="1"/>
    </xf>
    <xf numFmtId="0" fontId="2" fillId="0" borderId="10" xfId="0" applyFont="1" applyBorder="1" applyAlignment="1">
      <alignment vertical="top"/>
    </xf>
    <xf numFmtId="0" fontId="2" fillId="0" borderId="10" xfId="0" applyFont="1" applyBorder="1" applyAlignment="1">
      <alignment vertical="top" wrapText="1"/>
    </xf>
    <xf numFmtId="0" fontId="2" fillId="0" borderId="10" xfId="0" applyFont="1" applyFill="1" applyBorder="1" applyAlignment="1">
      <alignment vertical="top"/>
    </xf>
    <xf numFmtId="1" fontId="2" fillId="0" borderId="10" xfId="0" applyNumberFormat="1" applyFont="1" applyFill="1" applyBorder="1" applyAlignment="1">
      <alignment vertical="top"/>
    </xf>
    <xf numFmtId="2" fontId="2" fillId="0" borderId="10" xfId="0" applyNumberFormat="1" applyFont="1" applyBorder="1" applyAlignment="1">
      <alignment vertical="top"/>
    </xf>
    <xf numFmtId="0" fontId="2" fillId="0" borderId="0" xfId="0" applyFont="1" applyAlignment="1">
      <alignment/>
    </xf>
    <xf numFmtId="0" fontId="2" fillId="0" borderId="11" xfId="0" applyFont="1" applyFill="1" applyBorder="1" applyAlignment="1">
      <alignment vertical="top"/>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1" fillId="0" borderId="10" xfId="0" applyFont="1" applyFill="1" applyBorder="1" applyAlignment="1">
      <alignment vertical="top" wrapText="1"/>
    </xf>
    <xf numFmtId="3" fontId="2" fillId="0" borderId="10" xfId="0" applyNumberFormat="1" applyFont="1" applyFill="1" applyBorder="1" applyAlignment="1">
      <alignment vertical="top" wrapText="1"/>
    </xf>
    <xf numFmtId="3" fontId="2" fillId="0" borderId="10" xfId="0" applyNumberFormat="1" applyFont="1" applyFill="1" applyBorder="1" applyAlignment="1">
      <alignment vertical="top"/>
    </xf>
    <xf numFmtId="0" fontId="2" fillId="0" borderId="0" xfId="0" applyFont="1" applyFill="1" applyAlignment="1">
      <alignment/>
    </xf>
    <xf numFmtId="0" fontId="2" fillId="0" borderId="10" xfId="0" applyFont="1" applyFill="1" applyBorder="1" applyAlignment="1">
      <alignment horizontal="right" vertical="top"/>
    </xf>
    <xf numFmtId="0" fontId="1" fillId="33"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 fillId="33" borderId="12" xfId="0" applyFont="1" applyFill="1" applyBorder="1" applyAlignment="1">
      <alignment vertical="center" wrapText="1"/>
    </xf>
    <xf numFmtId="0" fontId="2" fillId="0" borderId="12" xfId="0" applyFont="1" applyBorder="1" applyAlignment="1">
      <alignment vertical="center" wrapText="1"/>
    </xf>
    <xf numFmtId="0" fontId="2" fillId="0" borderId="12" xfId="0" applyFont="1" applyFill="1" applyBorder="1" applyAlignment="1">
      <alignment vertical="center" wrapText="1"/>
    </xf>
    <xf numFmtId="3" fontId="2" fillId="0" borderId="12" xfId="0" applyNumberFormat="1" applyFont="1" applyBorder="1" applyAlignment="1">
      <alignment vertical="center" wrapText="1"/>
    </xf>
    <xf numFmtId="0" fontId="0" fillId="0" borderId="13" xfId="0" applyBorder="1" applyAlignment="1">
      <alignment/>
    </xf>
    <xf numFmtId="0" fontId="1" fillId="0" borderId="14" xfId="0" applyFont="1" applyBorder="1" applyAlignment="1">
      <alignment vertical="top" wrapText="1"/>
    </xf>
    <xf numFmtId="0" fontId="2" fillId="0" borderId="14" xfId="0" applyFont="1" applyBorder="1" applyAlignment="1">
      <alignment vertical="top"/>
    </xf>
    <xf numFmtId="0" fontId="2" fillId="0" borderId="14" xfId="0" applyFont="1" applyFill="1" applyBorder="1" applyAlignment="1">
      <alignment vertical="top"/>
    </xf>
    <xf numFmtId="0" fontId="2" fillId="0" borderId="14" xfId="0" applyFont="1" applyBorder="1" applyAlignment="1">
      <alignment vertical="top" wrapText="1"/>
    </xf>
    <xf numFmtId="0" fontId="1" fillId="0" borderId="15" xfId="0" applyFont="1" applyBorder="1" applyAlignment="1">
      <alignment vertical="top" wrapText="1"/>
    </xf>
    <xf numFmtId="0" fontId="2" fillId="0" borderId="15" xfId="0" applyFont="1" applyBorder="1" applyAlignment="1">
      <alignment vertical="top"/>
    </xf>
    <xf numFmtId="0" fontId="2" fillId="0" borderId="15" xfId="0" applyFont="1" applyFill="1" applyBorder="1" applyAlignment="1">
      <alignment vertical="top"/>
    </xf>
    <xf numFmtId="0" fontId="2" fillId="0" borderId="15" xfId="0" applyFont="1" applyBorder="1" applyAlignment="1">
      <alignment vertical="top" wrapText="1"/>
    </xf>
    <xf numFmtId="0" fontId="8" fillId="0" borderId="15" xfId="0" applyFont="1" applyBorder="1" applyAlignment="1">
      <alignment/>
    </xf>
    <xf numFmtId="165" fontId="2" fillId="0" borderId="10" xfId="42" applyNumberFormat="1" applyFont="1" applyFill="1" applyBorder="1" applyAlignment="1">
      <alignment vertical="top"/>
    </xf>
    <xf numFmtId="1" fontId="0" fillId="0" borderId="0" xfId="0" applyNumberFormat="1" applyAlignment="1">
      <alignment/>
    </xf>
    <xf numFmtId="165" fontId="2" fillId="0" borderId="10" xfId="42" applyNumberFormat="1" applyFont="1" applyBorder="1" applyAlignment="1">
      <alignment vertical="top"/>
    </xf>
    <xf numFmtId="0" fontId="2" fillId="0" borderId="11" xfId="0" applyFont="1" applyFill="1" applyBorder="1" applyAlignment="1">
      <alignment vertical="top" wrapText="1"/>
    </xf>
    <xf numFmtId="0" fontId="0" fillId="0" borderId="0" xfId="0" applyAlignment="1">
      <alignment wrapText="1"/>
    </xf>
    <xf numFmtId="0" fontId="13" fillId="35" borderId="10" xfId="0" applyFont="1" applyFill="1" applyBorder="1" applyAlignment="1">
      <alignment horizontal="center" vertical="center" wrapText="1"/>
    </xf>
    <xf numFmtId="0" fontId="2" fillId="0" borderId="10" xfId="0" applyFont="1" applyFill="1" applyBorder="1" applyAlignment="1">
      <alignment/>
    </xf>
    <xf numFmtId="0" fontId="2" fillId="0" borderId="14" xfId="0" applyFont="1" applyFill="1" applyBorder="1" applyAlignment="1">
      <alignment/>
    </xf>
    <xf numFmtId="4" fontId="2" fillId="0" borderId="15" xfId="0" applyNumberFormat="1" applyFont="1" applyBorder="1" applyAlignment="1">
      <alignment vertical="top" wrapText="1"/>
    </xf>
    <xf numFmtId="2" fontId="2" fillId="0" borderId="10" xfId="0" applyNumberFormat="1" applyFont="1" applyBorder="1" applyAlignment="1">
      <alignment/>
    </xf>
    <xf numFmtId="2" fontId="2" fillId="0" borderId="14" xfId="0" applyNumberFormat="1" applyFont="1" applyBorder="1" applyAlignment="1">
      <alignment/>
    </xf>
    <xf numFmtId="3" fontId="2" fillId="0" borderId="10" xfId="0" applyNumberFormat="1" applyFont="1" applyBorder="1" applyAlignment="1">
      <alignment vertical="center" wrapText="1"/>
    </xf>
    <xf numFmtId="4" fontId="2" fillId="0" borderId="10" xfId="0" applyNumberFormat="1" applyFont="1" applyBorder="1" applyAlignment="1">
      <alignment vertical="center" wrapText="1"/>
    </xf>
    <xf numFmtId="3" fontId="2" fillId="0" borderId="14" xfId="0" applyNumberFormat="1" applyFont="1" applyBorder="1" applyAlignment="1">
      <alignment vertical="center" wrapText="1"/>
    </xf>
    <xf numFmtId="3" fontId="2" fillId="0" borderId="15" xfId="0" applyNumberFormat="1" applyFont="1" applyBorder="1" applyAlignment="1">
      <alignment vertical="top" wrapText="1"/>
    </xf>
    <xf numFmtId="3" fontId="2" fillId="0" borderId="0" xfId="0" applyNumberFormat="1" applyFont="1" applyBorder="1" applyAlignment="1">
      <alignment vertical="center" wrapText="1"/>
    </xf>
    <xf numFmtId="0" fontId="2" fillId="0" borderId="0" xfId="0" applyFont="1" applyBorder="1" applyAlignment="1">
      <alignment horizontal="center" wrapText="1"/>
    </xf>
    <xf numFmtId="4" fontId="2" fillId="0" borderId="10" xfId="0" applyNumberFormat="1" applyFont="1" applyFill="1" applyBorder="1" applyAlignment="1">
      <alignment vertical="top" wrapText="1"/>
    </xf>
    <xf numFmtId="0" fontId="2" fillId="0" borderId="0" xfId="0" applyFont="1" applyAlignment="1">
      <alignment vertical="top" wrapText="1"/>
    </xf>
    <xf numFmtId="0" fontId="2" fillId="0" borderId="0" xfId="0" applyFont="1" applyAlignment="1">
      <alignment wrapText="1"/>
    </xf>
    <xf numFmtId="3" fontId="2" fillId="0" borderId="0" xfId="0" applyNumberFormat="1" applyFont="1" applyAlignment="1">
      <alignment/>
    </xf>
    <xf numFmtId="4" fontId="2" fillId="0" borderId="0" xfId="0" applyNumberFormat="1" applyFont="1" applyAlignment="1">
      <alignment/>
    </xf>
    <xf numFmtId="4" fontId="2" fillId="0" borderId="0" xfId="61" applyNumberFormat="1" applyFont="1" applyAlignment="1">
      <alignment/>
    </xf>
    <xf numFmtId="164" fontId="2" fillId="0" borderId="0" xfId="0" applyNumberFormat="1" applyFont="1" applyAlignment="1">
      <alignment/>
    </xf>
    <xf numFmtId="1" fontId="1" fillId="33" borderId="10" xfId="0" applyNumberFormat="1" applyFont="1" applyFill="1" applyBorder="1" applyAlignment="1">
      <alignment horizontal="center" vertical="center" wrapText="1"/>
    </xf>
    <xf numFmtId="1" fontId="2" fillId="0" borderId="10" xfId="0" applyNumberFormat="1" applyFont="1" applyFill="1" applyBorder="1" applyAlignment="1">
      <alignment vertical="top" wrapText="1"/>
    </xf>
    <xf numFmtId="1" fontId="2" fillId="0" borderId="0" xfId="0" applyNumberFormat="1" applyFont="1" applyAlignment="1">
      <alignment/>
    </xf>
    <xf numFmtId="2" fontId="2" fillId="0" borderId="10" xfId="0" applyNumberFormat="1" applyFont="1" applyFill="1" applyBorder="1" applyAlignment="1">
      <alignment vertical="top"/>
    </xf>
    <xf numFmtId="0" fontId="13" fillId="0" borderId="10" xfId="0" applyFont="1" applyFill="1" applyBorder="1" applyAlignment="1">
      <alignment vertical="top" wrapText="1"/>
    </xf>
    <xf numFmtId="0" fontId="0" fillId="0" borderId="0" xfId="0" applyAlignment="1">
      <alignment horizontal="right"/>
    </xf>
    <xf numFmtId="1" fontId="2" fillId="0" borderId="10" xfId="0" applyNumberFormat="1" applyFont="1" applyFill="1" applyBorder="1" applyAlignment="1">
      <alignment/>
    </xf>
    <xf numFmtId="1" fontId="2" fillId="0" borderId="14" xfId="0" applyNumberFormat="1" applyFont="1" applyFill="1" applyBorder="1" applyAlignment="1">
      <alignment/>
    </xf>
    <xf numFmtId="1" fontId="8" fillId="0" borderId="15" xfId="0" applyNumberFormat="1" applyFont="1" applyBorder="1" applyAlignment="1">
      <alignment/>
    </xf>
    <xf numFmtId="3" fontId="2" fillId="0" borderId="10" xfId="0" applyNumberFormat="1" applyFont="1" applyFill="1" applyBorder="1" applyAlignment="1">
      <alignment/>
    </xf>
    <xf numFmtId="3" fontId="8" fillId="0" borderId="15" xfId="0" applyNumberFormat="1" applyFont="1" applyBorder="1" applyAlignment="1">
      <alignment/>
    </xf>
    <xf numFmtId="0" fontId="2" fillId="0" borderId="10" xfId="0" applyFont="1" applyFill="1" applyBorder="1" applyAlignment="1">
      <alignment horizontal="right" vertical="top" wrapText="1"/>
    </xf>
    <xf numFmtId="3" fontId="2" fillId="0" borderId="10" xfId="0" applyNumberFormat="1" applyFont="1" applyFill="1" applyBorder="1" applyAlignment="1">
      <alignment horizontal="right" vertical="top" wrapText="1"/>
    </xf>
    <xf numFmtId="0" fontId="2" fillId="0" borderId="10" xfId="0" applyNumberFormat="1" applyFont="1" applyFill="1" applyBorder="1" applyAlignment="1">
      <alignment horizontal="right" vertical="top" wrapText="1"/>
    </xf>
    <xf numFmtId="0" fontId="14" fillId="0" borderId="10" xfId="0" applyFont="1" applyFill="1" applyBorder="1" applyAlignment="1" applyProtection="1">
      <alignment horizontal="right" vertical="top" wrapText="1"/>
      <protection locked="0"/>
    </xf>
    <xf numFmtId="0" fontId="2" fillId="0" borderId="10" xfId="0" applyFont="1" applyFill="1" applyBorder="1" applyAlignment="1" applyProtection="1">
      <alignment horizontal="left" vertical="top" wrapText="1"/>
      <protection locked="0"/>
    </xf>
    <xf numFmtId="1" fontId="14" fillId="0" borderId="10" xfId="0" applyNumberFormat="1" applyFont="1" applyFill="1" applyBorder="1" applyAlignment="1" applyProtection="1">
      <alignment horizontal="right" vertical="top" wrapText="1"/>
      <protection locked="0"/>
    </xf>
    <xf numFmtId="1" fontId="2" fillId="0" borderId="10" xfId="0" applyNumberFormat="1" applyFont="1" applyFill="1" applyBorder="1" applyAlignment="1" applyProtection="1">
      <alignment horizontal="right" vertical="top" wrapText="1"/>
      <protection locked="0"/>
    </xf>
    <xf numFmtId="3" fontId="3" fillId="0" borderId="10" xfId="0" applyNumberFormat="1" applyFont="1" applyFill="1" applyBorder="1" applyAlignment="1">
      <alignment vertical="top" wrapText="1"/>
    </xf>
    <xf numFmtId="0" fontId="0" fillId="0" borderId="10" xfId="0" applyFill="1" applyBorder="1" applyAlignment="1">
      <alignment vertical="top"/>
    </xf>
    <xf numFmtId="0" fontId="0" fillId="0" borderId="10" xfId="0" applyFill="1" applyBorder="1" applyAlignment="1">
      <alignment horizontal="right" vertical="top"/>
    </xf>
    <xf numFmtId="0" fontId="0" fillId="0" borderId="0" xfId="0" applyFill="1" applyAlignment="1">
      <alignment/>
    </xf>
    <xf numFmtId="172" fontId="2" fillId="0" borderId="10" xfId="0" applyNumberFormat="1" applyFont="1" applyFill="1" applyBorder="1" applyAlignment="1">
      <alignment vertical="top"/>
    </xf>
    <xf numFmtId="3" fontId="13" fillId="0" borderId="10" xfId="0" applyNumberFormat="1" applyFont="1" applyFill="1" applyBorder="1" applyAlignment="1">
      <alignment vertical="top" wrapText="1"/>
    </xf>
    <xf numFmtId="165" fontId="2" fillId="0" borderId="10" xfId="42" applyNumberFormat="1" applyFont="1" applyFill="1" applyBorder="1" applyAlignment="1">
      <alignment horizontal="right" vertical="top"/>
    </xf>
    <xf numFmtId="3" fontId="3" fillId="0" borderId="10" xfId="0" applyNumberFormat="1" applyFont="1" applyFill="1" applyBorder="1" applyAlignment="1">
      <alignment horizontal="left" vertical="top" wrapText="1"/>
    </xf>
    <xf numFmtId="1" fontId="2" fillId="0" borderId="10" xfId="0" applyNumberFormat="1" applyFont="1" applyFill="1" applyBorder="1" applyAlignment="1">
      <alignment horizontal="right" vertical="top" wrapText="1"/>
    </xf>
    <xf numFmtId="0" fontId="2" fillId="0" borderId="0" xfId="0" applyFont="1" applyFill="1" applyAlignment="1">
      <alignment vertical="top"/>
    </xf>
    <xf numFmtId="3" fontId="2" fillId="0" borderId="10" xfId="0" applyNumberFormat="1" applyFont="1" applyFill="1" applyBorder="1" applyAlignment="1">
      <alignment horizontal="right" vertical="top"/>
    </xf>
    <xf numFmtId="0" fontId="3" fillId="0" borderId="10" xfId="0" applyFont="1" applyFill="1" applyBorder="1" applyAlignment="1">
      <alignment horizontal="left" vertical="top" wrapText="1"/>
    </xf>
    <xf numFmtId="2" fontId="3" fillId="0" borderId="10" xfId="0" applyNumberFormat="1" applyFont="1" applyFill="1" applyBorder="1" applyAlignment="1">
      <alignment horizontal="left" vertical="top" wrapText="1"/>
    </xf>
    <xf numFmtId="0" fontId="3" fillId="0" borderId="0" xfId="0" applyFont="1" applyFill="1" applyAlignment="1">
      <alignment vertical="top" wrapText="1"/>
    </xf>
    <xf numFmtId="49" fontId="2" fillId="0" borderId="10" xfId="0" applyNumberFormat="1" applyFont="1" applyFill="1" applyBorder="1" applyAlignment="1">
      <alignment vertical="top" wrapText="1"/>
    </xf>
    <xf numFmtId="0" fontId="3" fillId="0" borderId="10" xfId="0" applyNumberFormat="1" applyFont="1" applyFill="1" applyBorder="1" applyAlignment="1">
      <alignment vertical="top" wrapText="1"/>
    </xf>
    <xf numFmtId="0" fontId="3" fillId="0" borderId="10" xfId="0" applyFont="1" applyFill="1" applyBorder="1" applyAlignment="1">
      <alignment/>
    </xf>
    <xf numFmtId="1" fontId="2" fillId="0" borderId="10" xfId="42" applyNumberFormat="1" applyFont="1" applyFill="1" applyBorder="1" applyAlignment="1">
      <alignment horizontal="center" vertical="top" wrapText="1"/>
    </xf>
    <xf numFmtId="1" fontId="2" fillId="0" borderId="10" xfId="42" applyNumberFormat="1" applyFont="1" applyFill="1" applyBorder="1" applyAlignment="1">
      <alignment horizontal="right" vertical="top" wrapText="1"/>
    </xf>
    <xf numFmtId="167" fontId="2" fillId="0" borderId="10" xfId="0" applyNumberFormat="1" applyFont="1" applyFill="1" applyBorder="1" applyAlignment="1">
      <alignment vertical="top" wrapText="1"/>
    </xf>
    <xf numFmtId="49" fontId="2" fillId="0" borderId="10" xfId="0" applyNumberFormat="1" applyFont="1" applyFill="1" applyBorder="1" applyAlignment="1">
      <alignment horizontal="right" vertical="top" wrapText="1"/>
    </xf>
    <xf numFmtId="49" fontId="3" fillId="0" borderId="10" xfId="0" applyNumberFormat="1" applyFont="1" applyFill="1" applyBorder="1" applyAlignment="1">
      <alignment vertical="top" wrapText="1"/>
    </xf>
    <xf numFmtId="164" fontId="2" fillId="0" borderId="0" xfId="0" applyNumberFormat="1" applyFont="1" applyFill="1" applyAlignment="1">
      <alignment vertical="top" wrapText="1"/>
    </xf>
    <xf numFmtId="0" fontId="0" fillId="0" borderId="0" xfId="0" applyFill="1" applyAlignment="1">
      <alignment wrapText="1"/>
    </xf>
    <xf numFmtId="1" fontId="0" fillId="0" borderId="0" xfId="0" applyNumberFormat="1" applyFill="1" applyAlignment="1">
      <alignment/>
    </xf>
    <xf numFmtId="0" fontId="0" fillId="0" borderId="0" xfId="0" applyFill="1" applyAlignment="1">
      <alignment horizontal="right"/>
    </xf>
    <xf numFmtId="0" fontId="2" fillId="0" borderId="0" xfId="0" applyFont="1" applyFill="1" applyAlignment="1">
      <alignment vertical="top" wrapText="1"/>
    </xf>
    <xf numFmtId="3" fontId="2" fillId="0" borderId="0" xfId="0" applyNumberFormat="1" applyFont="1" applyFill="1" applyAlignment="1">
      <alignment vertical="top" wrapText="1"/>
    </xf>
    <xf numFmtId="4" fontId="2" fillId="0" borderId="0" xfId="0" applyNumberFormat="1" applyFont="1" applyFill="1" applyAlignment="1">
      <alignment vertical="top" wrapText="1"/>
    </xf>
    <xf numFmtId="1" fontId="2" fillId="0" borderId="0" xfId="0" applyNumberFormat="1" applyFont="1" applyFill="1" applyAlignment="1">
      <alignment vertical="top" wrapText="1"/>
    </xf>
    <xf numFmtId="4" fontId="2" fillId="0" borderId="0" xfId="61" applyNumberFormat="1" applyFont="1" applyFill="1" applyAlignment="1">
      <alignment vertical="top" wrapText="1"/>
    </xf>
    <xf numFmtId="0" fontId="2" fillId="0" borderId="0" xfId="0" applyFont="1" applyFill="1" applyAlignment="1">
      <alignment wrapText="1"/>
    </xf>
    <xf numFmtId="3" fontId="2" fillId="0" borderId="0" xfId="0" applyNumberFormat="1" applyFont="1" applyFill="1" applyAlignment="1">
      <alignment/>
    </xf>
    <xf numFmtId="4" fontId="2" fillId="0" borderId="0" xfId="0" applyNumberFormat="1" applyFont="1" applyFill="1" applyAlignment="1">
      <alignment/>
    </xf>
    <xf numFmtId="1" fontId="2" fillId="0" borderId="0" xfId="0" applyNumberFormat="1" applyFont="1" applyFill="1" applyAlignment="1">
      <alignment/>
    </xf>
    <xf numFmtId="4" fontId="2" fillId="0" borderId="0" xfId="61" applyNumberFormat="1" applyFont="1" applyFill="1" applyAlignment="1">
      <alignment/>
    </xf>
    <xf numFmtId="164" fontId="2" fillId="0" borderId="0" xfId="0" applyNumberFormat="1" applyFont="1" applyFill="1" applyAlignment="1">
      <alignment/>
    </xf>
    <xf numFmtId="4" fontId="8" fillId="0" borderId="15" xfId="0" applyNumberFormat="1" applyFont="1" applyBorder="1" applyAlignment="1">
      <alignment/>
    </xf>
    <xf numFmtId="0" fontId="1" fillId="33" borderId="12" xfId="0" applyFont="1" applyFill="1" applyBorder="1" applyAlignment="1">
      <alignment horizontal="left" vertical="top" wrapText="1"/>
    </xf>
    <xf numFmtId="0" fontId="0" fillId="0" borderId="0" xfId="0" applyFont="1" applyFill="1" applyAlignment="1">
      <alignment/>
    </xf>
    <xf numFmtId="4" fontId="2" fillId="0" borderId="10" xfId="61" applyNumberFormat="1" applyFont="1" applyFill="1" applyBorder="1" applyAlignment="1">
      <alignment vertical="top" wrapText="1"/>
    </xf>
    <xf numFmtId="164" fontId="2" fillId="0" borderId="10" xfId="0" applyNumberFormat="1" applyFont="1" applyFill="1" applyBorder="1" applyAlignment="1">
      <alignment vertical="top" wrapText="1"/>
    </xf>
    <xf numFmtId="2" fontId="2" fillId="0" borderId="1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0" applyFont="1" applyBorder="1" applyAlignment="1">
      <alignment horizontal="center" wrapText="1"/>
    </xf>
    <xf numFmtId="0" fontId="8" fillId="0" borderId="0" xfId="0"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horizontal="center"/>
    </xf>
    <xf numFmtId="0" fontId="3" fillId="0" borderId="0" xfId="0" applyFont="1" applyBorder="1" applyAlignment="1">
      <alignment horizontal="center" vertical="center" wrapText="1"/>
    </xf>
    <xf numFmtId="0" fontId="2" fillId="0" borderId="0" xfId="0" applyFont="1" applyBorder="1" applyAlignment="1">
      <alignment horizontal="left"/>
    </xf>
    <xf numFmtId="0" fontId="0" fillId="0" borderId="0" xfId="0" applyAlignment="1">
      <alignment horizontal="center"/>
    </xf>
    <xf numFmtId="0" fontId="16" fillId="0" borderId="0" xfId="0" applyFont="1" applyBorder="1" applyAlignment="1">
      <alignment horizontal="center"/>
    </xf>
    <xf numFmtId="0" fontId="5" fillId="0" borderId="0" xfId="0" applyFont="1" applyBorder="1" applyAlignment="1">
      <alignment horizontal="center"/>
    </xf>
    <xf numFmtId="0" fontId="15" fillId="0" borderId="0" xfId="0" applyFont="1" applyBorder="1" applyAlignment="1">
      <alignment horizontal="center"/>
    </xf>
    <xf numFmtId="0" fontId="7" fillId="0" borderId="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Note 2"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37">
      <selection activeCell="A57" sqref="A57"/>
    </sheetView>
  </sheetViews>
  <sheetFormatPr defaultColWidth="9.140625" defaultRowHeight="12.75"/>
  <cols>
    <col min="1" max="1" width="23.00390625" style="0" customWidth="1"/>
    <col min="2" max="2" width="77.140625" style="0" customWidth="1"/>
  </cols>
  <sheetData>
    <row r="1" spans="1:2" ht="3" customHeight="1">
      <c r="A1" s="125"/>
      <c r="B1" s="125"/>
    </row>
    <row r="2" spans="1:2" ht="15">
      <c r="A2" s="126" t="s">
        <v>1676</v>
      </c>
      <c r="B2" s="126"/>
    </row>
    <row r="3" spans="1:2" ht="12.75">
      <c r="A3" s="128" t="s">
        <v>1677</v>
      </c>
      <c r="B3" s="128"/>
    </row>
    <row r="4" spans="1:2" ht="15">
      <c r="A4" s="126" t="s">
        <v>1995</v>
      </c>
      <c r="B4" s="126"/>
    </row>
    <row r="5" spans="1:2" ht="15.75" customHeight="1">
      <c r="A5" s="129"/>
      <c r="B5" s="129"/>
    </row>
    <row r="6" spans="1:2" ht="12.75">
      <c r="A6" s="127" t="s">
        <v>74</v>
      </c>
      <c r="B6" s="127"/>
    </row>
    <row r="7" spans="1:2" ht="12.75">
      <c r="A7" s="127" t="s">
        <v>1996</v>
      </c>
      <c r="B7" s="127"/>
    </row>
    <row r="8" spans="1:2" ht="15" customHeight="1">
      <c r="A8" s="120"/>
      <c r="B8" s="120"/>
    </row>
    <row r="9" spans="1:2" ht="12.75">
      <c r="A9" s="121" t="s">
        <v>1993</v>
      </c>
      <c r="B9" s="121"/>
    </row>
    <row r="10" spans="1:2" ht="12.75">
      <c r="A10" s="121" t="s">
        <v>73</v>
      </c>
      <c r="B10" s="121"/>
    </row>
    <row r="11" spans="1:2" ht="12.75">
      <c r="A11" s="124"/>
      <c r="B11" s="124"/>
    </row>
    <row r="12" spans="1:2" ht="12.75">
      <c r="A12" s="122" t="s">
        <v>1683</v>
      </c>
      <c r="B12" s="122"/>
    </row>
    <row r="13" spans="1:2" ht="41.25" customHeight="1">
      <c r="A13" s="123" t="s">
        <v>1684</v>
      </c>
      <c r="B13" s="123"/>
    </row>
    <row r="14" spans="1:2" ht="8.25" customHeight="1">
      <c r="A14" s="49"/>
      <c r="B14" s="49"/>
    </row>
    <row r="15" spans="1:2" ht="12.75">
      <c r="A15" s="122" t="s">
        <v>1682</v>
      </c>
      <c r="B15" s="122"/>
    </row>
    <row r="16" spans="1:2" ht="41.25" customHeight="1">
      <c r="A16" s="123" t="s">
        <v>1994</v>
      </c>
      <c r="B16" s="123"/>
    </row>
    <row r="17" spans="1:2" ht="8.25" customHeight="1">
      <c r="A17" s="119"/>
      <c r="B17" s="119"/>
    </row>
    <row r="18" spans="1:2" ht="12" customHeight="1">
      <c r="A18" s="121" t="s">
        <v>1997</v>
      </c>
      <c r="B18" s="121"/>
    </row>
    <row r="19" ht="15" customHeight="1">
      <c r="B19" s="23"/>
    </row>
    <row r="20" spans="1:2" ht="24" customHeight="1">
      <c r="A20" s="18" t="s">
        <v>50</v>
      </c>
      <c r="B20" s="18" t="s">
        <v>51</v>
      </c>
    </row>
    <row r="21" spans="1:2" ht="12.75">
      <c r="A21" s="19" t="s">
        <v>1283</v>
      </c>
      <c r="B21" s="20" t="s">
        <v>52</v>
      </c>
    </row>
    <row r="22" spans="1:2" ht="22.5">
      <c r="A22" s="19" t="s">
        <v>316</v>
      </c>
      <c r="B22" s="20" t="s">
        <v>53</v>
      </c>
    </row>
    <row r="23" spans="1:2" ht="22.5">
      <c r="A23" s="19" t="s">
        <v>1285</v>
      </c>
      <c r="B23" s="20" t="s">
        <v>54</v>
      </c>
    </row>
    <row r="24" spans="1:2" ht="12.75">
      <c r="A24" s="19" t="s">
        <v>1286</v>
      </c>
      <c r="B24" s="20" t="s">
        <v>55</v>
      </c>
    </row>
    <row r="25" spans="1:2" ht="12.75">
      <c r="A25" s="19" t="s">
        <v>1287</v>
      </c>
      <c r="B25" s="21" t="s">
        <v>56</v>
      </c>
    </row>
    <row r="26" spans="1:2" ht="12.75">
      <c r="A26" s="19" t="s">
        <v>1288</v>
      </c>
      <c r="B26" s="20" t="s">
        <v>57</v>
      </c>
    </row>
    <row r="27" spans="1:2" ht="12.75">
      <c r="A27" s="19" t="s">
        <v>1289</v>
      </c>
      <c r="B27" s="20" t="s">
        <v>58</v>
      </c>
    </row>
    <row r="28" spans="1:2" ht="22.5">
      <c r="A28" s="19" t="s">
        <v>1290</v>
      </c>
      <c r="B28" s="20" t="s">
        <v>59</v>
      </c>
    </row>
    <row r="29" spans="1:2" ht="12.75">
      <c r="A29" s="19" t="s">
        <v>1291</v>
      </c>
      <c r="B29" s="20" t="s">
        <v>60</v>
      </c>
    </row>
    <row r="30" spans="1:2" ht="22.5">
      <c r="A30" s="19" t="s">
        <v>753</v>
      </c>
      <c r="B30" s="20" t="s">
        <v>61</v>
      </c>
    </row>
    <row r="31" spans="1:2" ht="12.75">
      <c r="A31" s="19" t="s">
        <v>754</v>
      </c>
      <c r="B31" s="20" t="s">
        <v>861</v>
      </c>
    </row>
    <row r="32" spans="1:2" ht="12.75">
      <c r="A32" s="19" t="s">
        <v>755</v>
      </c>
      <c r="B32" s="20" t="s">
        <v>62</v>
      </c>
    </row>
    <row r="33" spans="1:2" ht="45">
      <c r="A33" s="19" t="s">
        <v>756</v>
      </c>
      <c r="B33" s="20" t="s">
        <v>72</v>
      </c>
    </row>
    <row r="34" spans="1:2" ht="12.75">
      <c r="A34" s="19" t="s">
        <v>757</v>
      </c>
      <c r="B34" s="20" t="s">
        <v>63</v>
      </c>
    </row>
    <row r="35" spans="1:2" ht="12.75">
      <c r="A35" s="19" t="s">
        <v>758</v>
      </c>
      <c r="B35" s="20" t="s">
        <v>64</v>
      </c>
    </row>
    <row r="36" spans="1:2" ht="12.75">
      <c r="A36" s="19" t="s">
        <v>759</v>
      </c>
      <c r="B36" s="20" t="s">
        <v>65</v>
      </c>
    </row>
    <row r="37" spans="1:2" ht="12.75">
      <c r="A37" s="19" t="s">
        <v>760</v>
      </c>
      <c r="B37" s="20" t="s">
        <v>66</v>
      </c>
    </row>
    <row r="38" spans="1:2" ht="12.75">
      <c r="A38" s="19" t="s">
        <v>761</v>
      </c>
      <c r="B38" s="20" t="s">
        <v>67</v>
      </c>
    </row>
    <row r="39" spans="1:2" ht="22.5">
      <c r="A39" s="19" t="s">
        <v>762</v>
      </c>
      <c r="B39" s="20" t="s">
        <v>82</v>
      </c>
    </row>
    <row r="40" spans="1:2" ht="22.5">
      <c r="A40" s="19" t="s">
        <v>763</v>
      </c>
      <c r="B40" s="20" t="s">
        <v>68</v>
      </c>
    </row>
    <row r="41" spans="1:2" ht="33.75">
      <c r="A41" s="19" t="s">
        <v>764</v>
      </c>
      <c r="B41" s="20" t="s">
        <v>69</v>
      </c>
    </row>
    <row r="42" spans="1:2" ht="33.75">
      <c r="A42" s="19" t="s">
        <v>1017</v>
      </c>
      <c r="B42" s="22" t="s">
        <v>1026</v>
      </c>
    </row>
    <row r="43" spans="1:2" ht="33.75">
      <c r="A43" s="19" t="s">
        <v>1018</v>
      </c>
      <c r="B43" s="22" t="s">
        <v>1569</v>
      </c>
    </row>
    <row r="44" spans="1:2" ht="33.75">
      <c r="A44" s="19" t="s">
        <v>1019</v>
      </c>
      <c r="B44" s="22" t="s">
        <v>1027</v>
      </c>
    </row>
    <row r="45" spans="1:2" ht="22.5">
      <c r="A45" s="19" t="s">
        <v>1020</v>
      </c>
      <c r="B45" s="20" t="s">
        <v>1033</v>
      </c>
    </row>
    <row r="46" spans="1:2" ht="22.5">
      <c r="A46" s="19" t="s">
        <v>1021</v>
      </c>
      <c r="B46" s="20" t="s">
        <v>1028</v>
      </c>
    </row>
    <row r="47" spans="1:2" ht="22.5">
      <c r="A47" s="19" t="s">
        <v>1022</v>
      </c>
      <c r="B47" s="20" t="s">
        <v>1029</v>
      </c>
    </row>
    <row r="48" spans="1:2" ht="22.5">
      <c r="A48" s="19" t="s">
        <v>1023</v>
      </c>
      <c r="B48" s="20" t="s">
        <v>1030</v>
      </c>
    </row>
    <row r="49" spans="1:2" ht="22.5">
      <c r="A49" s="19" t="s">
        <v>1024</v>
      </c>
      <c r="B49" s="20" t="s">
        <v>1031</v>
      </c>
    </row>
    <row r="50" spans="1:2" ht="22.5">
      <c r="A50" s="19" t="s">
        <v>1025</v>
      </c>
      <c r="B50" s="20" t="s">
        <v>1032</v>
      </c>
    </row>
    <row r="51" spans="1:2" ht="45">
      <c r="A51" s="19" t="s">
        <v>765</v>
      </c>
      <c r="B51" s="20" t="s">
        <v>70</v>
      </c>
    </row>
    <row r="52" spans="1:2" ht="45">
      <c r="A52" s="19" t="s">
        <v>0</v>
      </c>
      <c r="B52" s="20" t="s">
        <v>4</v>
      </c>
    </row>
    <row r="53" spans="1:2" ht="45">
      <c r="A53" s="19" t="s">
        <v>766</v>
      </c>
      <c r="B53" s="20" t="s">
        <v>71</v>
      </c>
    </row>
    <row r="54" spans="1:2" ht="12.75">
      <c r="A54" s="19" t="s">
        <v>767</v>
      </c>
      <c r="B54" s="20" t="s">
        <v>75</v>
      </c>
    </row>
    <row r="55" spans="1:2" ht="12.75">
      <c r="A55" s="19" t="s">
        <v>768</v>
      </c>
      <c r="B55" s="20" t="s">
        <v>76</v>
      </c>
    </row>
    <row r="56" spans="1:2" ht="12.75">
      <c r="A56" s="19" t="s">
        <v>1679</v>
      </c>
      <c r="B56" s="20" t="s">
        <v>77</v>
      </c>
    </row>
    <row r="57" spans="1:2" ht="12.75">
      <c r="A57" s="19" t="s">
        <v>1678</v>
      </c>
      <c r="B57" s="20" t="s">
        <v>78</v>
      </c>
    </row>
    <row r="58" spans="1:2" ht="22.5">
      <c r="A58" s="113" t="s">
        <v>1015</v>
      </c>
      <c r="B58" s="20" t="s">
        <v>1016</v>
      </c>
    </row>
    <row r="59" spans="1:2" ht="12.75">
      <c r="A59" s="113" t="s">
        <v>318</v>
      </c>
      <c r="B59" s="20" t="s">
        <v>319</v>
      </c>
    </row>
    <row r="60" spans="1:2" ht="12.75">
      <c r="A60" s="113" t="s">
        <v>320</v>
      </c>
      <c r="B60" s="20" t="s">
        <v>321</v>
      </c>
    </row>
    <row r="61" spans="1:2" ht="12.75">
      <c r="A61" s="113" t="s">
        <v>322</v>
      </c>
      <c r="B61" s="20" t="s">
        <v>323</v>
      </c>
    </row>
    <row r="62" spans="1:2" ht="22.5">
      <c r="A62" s="113" t="s">
        <v>86</v>
      </c>
      <c r="B62" s="20" t="s">
        <v>324</v>
      </c>
    </row>
    <row r="63" spans="1:2" ht="12.75">
      <c r="A63" s="113" t="s">
        <v>87</v>
      </c>
      <c r="B63" s="20" t="s">
        <v>1975</v>
      </c>
    </row>
    <row r="64" spans="1:2" ht="12.75">
      <c r="A64" s="113" t="s">
        <v>88</v>
      </c>
      <c r="B64" s="20" t="s">
        <v>325</v>
      </c>
    </row>
    <row r="65" spans="1:2" ht="12.75">
      <c r="A65" s="113" t="s">
        <v>89</v>
      </c>
      <c r="B65" s="20" t="s">
        <v>326</v>
      </c>
    </row>
    <row r="66" spans="1:2" ht="12.75">
      <c r="A66" s="113" t="s">
        <v>90</v>
      </c>
      <c r="B66" s="20" t="s">
        <v>327</v>
      </c>
    </row>
    <row r="67" spans="1:2" ht="20.25">
      <c r="A67" s="113" t="s">
        <v>1680</v>
      </c>
      <c r="B67" s="21" t="s">
        <v>328</v>
      </c>
    </row>
    <row r="68" spans="1:2" ht="12.75">
      <c r="A68" s="113" t="s">
        <v>92</v>
      </c>
      <c r="B68" s="20" t="s">
        <v>329</v>
      </c>
    </row>
    <row r="69" spans="1:2" ht="12.75">
      <c r="A69" s="113" t="s">
        <v>93</v>
      </c>
      <c r="B69" s="20" t="s">
        <v>49</v>
      </c>
    </row>
    <row r="70" spans="1:2" ht="12.75">
      <c r="A70" s="113" t="s">
        <v>94</v>
      </c>
      <c r="B70" s="20" t="s">
        <v>330</v>
      </c>
    </row>
    <row r="71" spans="1:2" ht="22.5">
      <c r="A71" s="113" t="s">
        <v>95</v>
      </c>
      <c r="B71" s="21" t="s">
        <v>331</v>
      </c>
    </row>
    <row r="72" spans="1:2" ht="22.5">
      <c r="A72" s="113" t="s">
        <v>96</v>
      </c>
      <c r="B72" s="21" t="s">
        <v>332</v>
      </c>
    </row>
    <row r="73" spans="1:2" ht="31.5">
      <c r="A73" s="113" t="s">
        <v>1681</v>
      </c>
      <c r="B73" s="21" t="s">
        <v>41</v>
      </c>
    </row>
    <row r="74" spans="1:2" ht="22.5">
      <c r="A74" s="113" t="s">
        <v>1685</v>
      </c>
      <c r="B74" s="21" t="s">
        <v>42</v>
      </c>
    </row>
    <row r="75" spans="1:2" ht="22.5">
      <c r="A75" s="113" t="s">
        <v>99</v>
      </c>
      <c r="B75" s="21" t="s">
        <v>43</v>
      </c>
    </row>
    <row r="76" spans="1:2" ht="22.5">
      <c r="A76" s="113" t="s">
        <v>100</v>
      </c>
      <c r="B76" s="21" t="s">
        <v>44</v>
      </c>
    </row>
    <row r="77" spans="1:2" ht="12.75">
      <c r="A77" s="113" t="s">
        <v>101</v>
      </c>
      <c r="B77" s="21" t="s">
        <v>45</v>
      </c>
    </row>
    <row r="78" spans="1:2" ht="22.5">
      <c r="A78" s="113" t="s">
        <v>102</v>
      </c>
      <c r="B78" s="21" t="s">
        <v>46</v>
      </c>
    </row>
    <row r="79" spans="1:2" ht="22.5">
      <c r="A79" s="113" t="s">
        <v>103</v>
      </c>
      <c r="B79" s="20" t="s">
        <v>47</v>
      </c>
    </row>
    <row r="80" spans="1:2" ht="22.5">
      <c r="A80" s="113" t="s">
        <v>104</v>
      </c>
      <c r="B80" s="20" t="s">
        <v>48</v>
      </c>
    </row>
  </sheetData>
  <sheetProtection/>
  <mergeCells count="17">
    <mergeCell ref="A1:B1"/>
    <mergeCell ref="A2:B2"/>
    <mergeCell ref="A6:B6"/>
    <mergeCell ref="A7:B7"/>
    <mergeCell ref="A3:B3"/>
    <mergeCell ref="A4:B4"/>
    <mergeCell ref="A5:B5"/>
    <mergeCell ref="A17:B17"/>
    <mergeCell ref="A8:B8"/>
    <mergeCell ref="A18:B18"/>
    <mergeCell ref="A12:B12"/>
    <mergeCell ref="A9:B9"/>
    <mergeCell ref="A13:B13"/>
    <mergeCell ref="A10:B10"/>
    <mergeCell ref="A11:B11"/>
    <mergeCell ref="A16:B16"/>
    <mergeCell ref="A15:B15"/>
  </mergeCells>
  <printOptions/>
  <pageMargins left="0.4" right="0.4" top="0.25" bottom="0.2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O471"/>
  <sheetViews>
    <sheetView tabSelected="1" zoomScale="115" zoomScaleNormal="115" zoomScalePageLayoutView="0" workbookViewId="0" topLeftCell="A1">
      <pane xSplit="1" ySplit="1" topLeftCell="AB2" activePane="bottomRight" state="frozen"/>
      <selection pane="topLeft" activeCell="A1" sqref="A1"/>
      <selection pane="topRight" activeCell="B1" sqref="B1"/>
      <selection pane="bottomLeft" activeCell="A2" sqref="A2"/>
      <selection pane="bottomRight" activeCell="AL1" sqref="AL1:AM16384"/>
    </sheetView>
  </sheetViews>
  <sheetFormatPr defaultColWidth="9.140625" defaultRowHeight="50.25" customHeight="1"/>
  <cols>
    <col min="1" max="1" width="14.28125" style="0" customWidth="1"/>
    <col min="2" max="2" width="8.7109375" style="0" bestFit="1" customWidth="1"/>
    <col min="3" max="3" width="8.7109375" style="0" customWidth="1"/>
    <col min="4" max="4" width="8.421875" style="0" customWidth="1"/>
    <col min="5" max="5" width="7.00390625" style="0" customWidth="1"/>
    <col min="6" max="6" width="8.421875" style="0" customWidth="1"/>
    <col min="7" max="7" width="10.7109375" style="37" customWidth="1"/>
    <col min="8" max="8" width="4.57421875" style="0" customWidth="1"/>
    <col min="9" max="9" width="5.140625" style="0" customWidth="1"/>
    <col min="10" max="10" width="11.140625" style="0" customWidth="1"/>
    <col min="11" max="11" width="13.421875" style="0" customWidth="1"/>
    <col min="12" max="12" width="6.8515625" style="34" customWidth="1"/>
    <col min="13" max="13" width="9.57421875" style="0" customWidth="1"/>
    <col min="14" max="14" width="10.8515625" style="0" customWidth="1"/>
    <col min="15" max="15" width="11.28125" style="0" customWidth="1"/>
    <col min="16" max="17" width="11.57421875" style="0" customWidth="1"/>
    <col min="18" max="18" width="11.8515625" style="0" customWidth="1"/>
    <col min="19" max="19" width="5.57421875" style="0" bestFit="1" customWidth="1"/>
    <col min="20" max="20" width="7.140625" style="62" bestFit="1" customWidth="1"/>
    <col min="21" max="21" width="6.421875" style="62" bestFit="1" customWidth="1"/>
    <col min="22" max="22" width="7.8515625" style="0" bestFit="1" customWidth="1"/>
    <col min="23" max="23" width="8.28125" style="0" customWidth="1"/>
    <col min="24" max="24" width="7.8515625" style="0" customWidth="1"/>
    <col min="25" max="30" width="9.421875" style="78" customWidth="1"/>
    <col min="31" max="33" width="6.421875" style="78" customWidth="1"/>
    <col min="34" max="35" width="20.421875" style="8" customWidth="1"/>
    <col min="36" max="36" width="20.421875" style="52" customWidth="1"/>
    <col min="37" max="37" width="24.28125" style="8" customWidth="1"/>
    <col min="38" max="38" width="8.28125" style="54" customWidth="1"/>
    <col min="39" max="39" width="12.140625" style="53" customWidth="1"/>
    <col min="40" max="40" width="8.7109375" style="8" bestFit="1" customWidth="1"/>
    <col min="41" max="41" width="10.00390625" style="8" customWidth="1"/>
    <col min="42" max="42" width="18.57421875" style="59" customWidth="1"/>
    <col min="43" max="43" width="11.140625" style="8" customWidth="1"/>
    <col min="44" max="44" width="14.00390625" style="55" customWidth="1"/>
    <col min="45" max="45" width="16.7109375" style="56" customWidth="1"/>
    <col min="46" max="46" width="15.28125" style="56" customWidth="1"/>
    <col min="47" max="47" width="12.421875" style="8" customWidth="1"/>
    <col min="48" max="48" width="11.8515625" style="8" customWidth="1"/>
    <col min="49" max="49" width="9.140625" style="8" customWidth="1"/>
    <col min="50" max="50" width="10.00390625" style="8" customWidth="1"/>
    <col min="51" max="51" width="12.140625" style="8" customWidth="1"/>
    <col min="52" max="52" width="15.28125" style="8" customWidth="1"/>
    <col min="53" max="53" width="17.57421875" style="0" customWidth="1"/>
    <col min="54" max="54" width="16.00390625" style="0" customWidth="1"/>
    <col min="55" max="55" width="12.57421875" style="0" customWidth="1"/>
    <col min="56" max="56" width="10.8515625" style="0" customWidth="1"/>
    <col min="57" max="57" width="10.421875" style="0" customWidth="1"/>
    <col min="58" max="58" width="10.8515625" style="0" customWidth="1"/>
    <col min="59" max="59" width="63.00390625" style="0" customWidth="1"/>
    <col min="60" max="60" width="15.7109375" style="0" customWidth="1"/>
  </cols>
  <sheetData>
    <row r="1" spans="1:63" s="1" customFormat="1" ht="45">
      <c r="A1" s="17" t="s">
        <v>1283</v>
      </c>
      <c r="B1" s="17" t="s">
        <v>316</v>
      </c>
      <c r="C1" s="17" t="s">
        <v>1285</v>
      </c>
      <c r="D1" s="17" t="s">
        <v>1286</v>
      </c>
      <c r="E1" s="17" t="s">
        <v>1287</v>
      </c>
      <c r="F1" s="17" t="s">
        <v>1288</v>
      </c>
      <c r="G1" s="17" t="s">
        <v>1289</v>
      </c>
      <c r="H1" s="17" t="s">
        <v>1290</v>
      </c>
      <c r="I1" s="17" t="s">
        <v>1291</v>
      </c>
      <c r="J1" s="17" t="s">
        <v>753</v>
      </c>
      <c r="K1" s="17" t="s">
        <v>754</v>
      </c>
      <c r="L1" s="17" t="s">
        <v>755</v>
      </c>
      <c r="M1" s="17" t="s">
        <v>756</v>
      </c>
      <c r="N1" s="17" t="s">
        <v>757</v>
      </c>
      <c r="O1" s="17" t="s">
        <v>758</v>
      </c>
      <c r="P1" s="17" t="s">
        <v>759</v>
      </c>
      <c r="Q1" s="17" t="s">
        <v>760</v>
      </c>
      <c r="R1" s="17" t="s">
        <v>761</v>
      </c>
      <c r="S1" s="17" t="s">
        <v>762</v>
      </c>
      <c r="T1" s="17" t="s">
        <v>763</v>
      </c>
      <c r="U1" s="17" t="s">
        <v>764</v>
      </c>
      <c r="V1" s="17" t="s">
        <v>1017</v>
      </c>
      <c r="W1" s="17" t="s">
        <v>1018</v>
      </c>
      <c r="X1" s="17" t="s">
        <v>1019</v>
      </c>
      <c r="Y1" s="17" t="s">
        <v>1020</v>
      </c>
      <c r="Z1" s="17" t="s">
        <v>1021</v>
      </c>
      <c r="AA1" s="17" t="s">
        <v>1022</v>
      </c>
      <c r="AB1" s="17" t="s">
        <v>1023</v>
      </c>
      <c r="AC1" s="17" t="s">
        <v>1024</v>
      </c>
      <c r="AD1" s="17" t="s">
        <v>1025</v>
      </c>
      <c r="AE1" s="17" t="s">
        <v>765</v>
      </c>
      <c r="AF1" s="17" t="s">
        <v>0</v>
      </c>
      <c r="AG1" s="17" t="s">
        <v>766</v>
      </c>
      <c r="AH1" s="17" t="s">
        <v>767</v>
      </c>
      <c r="AI1" s="17" t="s">
        <v>768</v>
      </c>
      <c r="AJ1" s="17" t="s">
        <v>1540</v>
      </c>
      <c r="AK1" s="17" t="s">
        <v>1541</v>
      </c>
      <c r="AL1" s="17" t="s">
        <v>1015</v>
      </c>
      <c r="AM1" s="17" t="s">
        <v>83</v>
      </c>
      <c r="AN1" s="17" t="s">
        <v>84</v>
      </c>
      <c r="AO1" s="17" t="s">
        <v>85</v>
      </c>
      <c r="AP1" s="17" t="s">
        <v>86</v>
      </c>
      <c r="AQ1" s="17" t="s">
        <v>87</v>
      </c>
      <c r="AR1" s="17" t="s">
        <v>88</v>
      </c>
      <c r="AS1" s="17" t="s">
        <v>89</v>
      </c>
      <c r="AT1" s="17" t="s">
        <v>90</v>
      </c>
      <c r="AU1" s="17" t="s">
        <v>91</v>
      </c>
      <c r="AV1" s="17" t="s">
        <v>92</v>
      </c>
      <c r="AW1" s="17" t="s">
        <v>93</v>
      </c>
      <c r="AX1" s="57" t="s">
        <v>94</v>
      </c>
      <c r="AY1" s="17" t="s">
        <v>95</v>
      </c>
      <c r="AZ1" s="17" t="s">
        <v>96</v>
      </c>
      <c r="BA1" s="17" t="s">
        <v>97</v>
      </c>
      <c r="BB1" s="17" t="s">
        <v>98</v>
      </c>
      <c r="BC1" s="17" t="s">
        <v>99</v>
      </c>
      <c r="BD1" s="17" t="s">
        <v>100</v>
      </c>
      <c r="BE1" s="17" t="s">
        <v>101</v>
      </c>
      <c r="BF1" s="17" t="s">
        <v>102</v>
      </c>
      <c r="BG1" s="17" t="s">
        <v>103</v>
      </c>
      <c r="BH1" s="17" t="s">
        <v>104</v>
      </c>
      <c r="BJ1"/>
      <c r="BK1"/>
    </row>
    <row r="2" spans="1:63" s="15" customFormat="1" ht="50.25" customHeight="1">
      <c r="A2" s="12" t="s">
        <v>491</v>
      </c>
      <c r="B2" s="5" t="s">
        <v>492</v>
      </c>
      <c r="C2" s="10" t="s">
        <v>483</v>
      </c>
      <c r="D2" s="5">
        <v>2</v>
      </c>
      <c r="E2" s="5">
        <v>37</v>
      </c>
      <c r="F2" s="5">
        <v>3705</v>
      </c>
      <c r="G2" s="10" t="s">
        <v>484</v>
      </c>
      <c r="H2" s="5" t="s">
        <v>493</v>
      </c>
      <c r="I2" s="5">
        <v>533</v>
      </c>
      <c r="J2" s="6">
        <v>13.752262180099681</v>
      </c>
      <c r="K2" s="6">
        <v>100.572</v>
      </c>
      <c r="L2" s="58">
        <v>189.1247150702</v>
      </c>
      <c r="M2" s="10">
        <v>0</v>
      </c>
      <c r="N2" s="10"/>
      <c r="O2" s="10"/>
      <c r="P2" s="10"/>
      <c r="Q2" s="10"/>
      <c r="R2" s="10"/>
      <c r="S2" s="5">
        <v>1</v>
      </c>
      <c r="T2" s="16"/>
      <c r="U2" s="16"/>
      <c r="V2" s="13">
        <v>65.939</v>
      </c>
      <c r="W2" s="13">
        <v>83.652</v>
      </c>
      <c r="X2" s="13">
        <v>100.572</v>
      </c>
      <c r="Y2" s="33">
        <v>65.939</v>
      </c>
      <c r="Z2" s="33">
        <v>83.652</v>
      </c>
      <c r="AA2" s="33">
        <v>100.572</v>
      </c>
      <c r="AB2" s="33">
        <v>118.81</v>
      </c>
      <c r="AC2" s="33">
        <v>137.911</v>
      </c>
      <c r="AD2" s="33">
        <v>157.297</v>
      </c>
      <c r="AE2" s="60">
        <v>0</v>
      </c>
      <c r="AF2" s="60">
        <v>0</v>
      </c>
      <c r="AG2" s="60">
        <v>0</v>
      </c>
      <c r="AH2" s="11" t="s">
        <v>490</v>
      </c>
      <c r="AI2" s="11" t="s">
        <v>486</v>
      </c>
      <c r="AJ2" s="11"/>
      <c r="AK2" s="11"/>
      <c r="AL2" s="10">
        <v>2</v>
      </c>
      <c r="AM2" s="13">
        <v>25643</v>
      </c>
      <c r="AN2" s="13">
        <v>15597</v>
      </c>
      <c r="AO2" s="50">
        <v>20620</v>
      </c>
      <c r="AP2" s="10" t="s">
        <v>1813</v>
      </c>
      <c r="AQ2" s="10">
        <v>1</v>
      </c>
      <c r="AR2" s="13">
        <v>179.4417</v>
      </c>
      <c r="AS2" s="13">
        <v>179.4417</v>
      </c>
      <c r="AT2" s="50">
        <v>179.4417</v>
      </c>
      <c r="AU2" s="13">
        <v>179.4417</v>
      </c>
      <c r="AV2" s="13">
        <v>87380.3047</v>
      </c>
      <c r="AW2" s="13">
        <v>87380.3047</v>
      </c>
      <c r="AX2" s="13">
        <v>87380.3047</v>
      </c>
      <c r="AY2" s="13">
        <v>87380.3047</v>
      </c>
      <c r="AZ2" s="115">
        <v>94.8806093605166</v>
      </c>
      <c r="BA2" s="116">
        <v>94.88063081314144</v>
      </c>
      <c r="BB2" s="116">
        <v>51</v>
      </c>
      <c r="BC2" s="10">
        <v>1</v>
      </c>
      <c r="BD2" s="10">
        <v>0</v>
      </c>
      <c r="BE2" s="10">
        <v>0</v>
      </c>
      <c r="BF2" s="10">
        <v>0</v>
      </c>
      <c r="BG2" s="10" t="s">
        <v>110</v>
      </c>
      <c r="BH2" s="10" t="s">
        <v>1814</v>
      </c>
      <c r="BJ2"/>
      <c r="BK2"/>
    </row>
    <row r="3" spans="1:67" s="15" customFormat="1" ht="50.25" customHeight="1">
      <c r="A3" s="12" t="s">
        <v>1300</v>
      </c>
      <c r="B3" s="5" t="s">
        <v>1301</v>
      </c>
      <c r="C3" s="10" t="s">
        <v>1302</v>
      </c>
      <c r="D3" s="5">
        <v>4</v>
      </c>
      <c r="E3" s="5">
        <v>14</v>
      </c>
      <c r="F3" s="5">
        <v>1405</v>
      </c>
      <c r="G3" s="10" t="s">
        <v>1303</v>
      </c>
      <c r="H3" s="5" t="s">
        <v>1304</v>
      </c>
      <c r="I3" s="5">
        <v>4</v>
      </c>
      <c r="J3" s="6">
        <v>43.92960601308349</v>
      </c>
      <c r="K3" s="6">
        <v>65.17919756838906</v>
      </c>
      <c r="L3" s="58">
        <v>634907.5835889</v>
      </c>
      <c r="M3" s="10">
        <v>2</v>
      </c>
      <c r="N3" s="10" t="s">
        <v>947</v>
      </c>
      <c r="O3" s="10" t="s">
        <v>948</v>
      </c>
      <c r="P3" s="10"/>
      <c r="Q3" s="10"/>
      <c r="R3" s="10"/>
      <c r="S3" s="5">
        <v>329</v>
      </c>
      <c r="T3" s="68"/>
      <c r="U3" s="16">
        <v>1998</v>
      </c>
      <c r="V3" s="69">
        <v>13473.12</v>
      </c>
      <c r="W3" s="69">
        <v>16997.561</v>
      </c>
      <c r="X3" s="69">
        <v>21443.956</v>
      </c>
      <c r="Y3" s="33">
        <v>13674.807</v>
      </c>
      <c r="Z3" s="33">
        <v>19073.074</v>
      </c>
      <c r="AA3" s="33">
        <v>21764.955</v>
      </c>
      <c r="AB3" s="33">
        <v>26163.328</v>
      </c>
      <c r="AC3" s="33">
        <v>31307.562</v>
      </c>
      <c r="AD3" s="33">
        <v>35576.729</v>
      </c>
      <c r="AE3" s="60">
        <v>1.4748800476672166</v>
      </c>
      <c r="AF3" s="60">
        <v>10.881900840944668</v>
      </c>
      <c r="AG3" s="60">
        <v>1.4748433892925734</v>
      </c>
      <c r="AH3" s="11" t="s">
        <v>1305</v>
      </c>
      <c r="AI3" s="11" t="s">
        <v>1061</v>
      </c>
      <c r="AJ3" s="11"/>
      <c r="AK3" s="11" t="s">
        <v>883</v>
      </c>
      <c r="AL3" s="10">
        <v>50</v>
      </c>
      <c r="AM3" s="13">
        <v>1993238</v>
      </c>
      <c r="AN3" s="13">
        <v>7953</v>
      </c>
      <c r="AO3" s="50">
        <v>98009.8367</v>
      </c>
      <c r="AP3" s="10" t="s">
        <v>1798</v>
      </c>
      <c r="AQ3" s="10">
        <v>52</v>
      </c>
      <c r="AR3" s="13">
        <v>333.2304</v>
      </c>
      <c r="AS3" s="13">
        <v>2.8317</v>
      </c>
      <c r="AT3" s="50">
        <v>59.0031</v>
      </c>
      <c r="AU3" s="13">
        <v>3068.1606</v>
      </c>
      <c r="AV3" s="13">
        <v>792550.6875</v>
      </c>
      <c r="AW3" s="13">
        <v>8089.7231</v>
      </c>
      <c r="AX3" s="13">
        <v>70714.3886</v>
      </c>
      <c r="AY3" s="13">
        <v>3677148.2056</v>
      </c>
      <c r="AZ3" s="115">
        <v>0.48240964227890526</v>
      </c>
      <c r="BA3" s="116">
        <v>15.49270736641653</v>
      </c>
      <c r="BB3" s="116">
        <v>22.3</v>
      </c>
      <c r="BC3" s="10">
        <v>14</v>
      </c>
      <c r="BD3" s="10">
        <v>35</v>
      </c>
      <c r="BE3" s="10">
        <v>12</v>
      </c>
      <c r="BF3" s="10">
        <v>0</v>
      </c>
      <c r="BG3" s="10" t="s">
        <v>1799</v>
      </c>
      <c r="BH3" s="10" t="s">
        <v>1800</v>
      </c>
      <c r="BJ3"/>
      <c r="BK3"/>
      <c r="BN3"/>
      <c r="BO3"/>
    </row>
    <row r="4" spans="1:67" s="15" customFormat="1" ht="50.25" customHeight="1">
      <c r="A4" s="12" t="s">
        <v>1074</v>
      </c>
      <c r="B4" s="10" t="s">
        <v>1075</v>
      </c>
      <c r="C4" s="10" t="s">
        <v>1544</v>
      </c>
      <c r="D4" s="10">
        <v>1</v>
      </c>
      <c r="E4" s="5">
        <v>30</v>
      </c>
      <c r="F4" s="5">
        <v>3005</v>
      </c>
      <c r="G4" s="10" t="s">
        <v>1076</v>
      </c>
      <c r="H4" s="5" t="s">
        <v>1077</v>
      </c>
      <c r="I4" s="5">
        <v>24</v>
      </c>
      <c r="J4" s="6">
        <v>263.7258806695779</v>
      </c>
      <c r="K4" s="6">
        <v>0.7626452222222222</v>
      </c>
      <c r="L4" s="58">
        <v>1251924.122429</v>
      </c>
      <c r="M4" s="71">
        <v>1</v>
      </c>
      <c r="N4" s="72" t="s">
        <v>1078</v>
      </c>
      <c r="O4" s="10" t="s">
        <v>1079</v>
      </c>
      <c r="P4" s="5"/>
      <c r="Q4" s="5"/>
      <c r="R4" s="5"/>
      <c r="S4" s="73">
        <v>18</v>
      </c>
      <c r="T4" s="74">
        <v>1987</v>
      </c>
      <c r="U4" s="74">
        <v>1995</v>
      </c>
      <c r="V4" s="69">
        <v>10002</v>
      </c>
      <c r="W4" s="69">
        <v>11717.662</v>
      </c>
      <c r="X4" s="69">
        <v>13727.614</v>
      </c>
      <c r="Y4" s="33">
        <v>9569.822</v>
      </c>
      <c r="Z4" s="33">
        <v>11338.5</v>
      </c>
      <c r="AA4" s="33">
        <v>13134.452</v>
      </c>
      <c r="AB4" s="33">
        <v>15252.393</v>
      </c>
      <c r="AC4" s="33">
        <v>17764.945</v>
      </c>
      <c r="AD4" s="33">
        <v>20795.421</v>
      </c>
      <c r="AE4" s="60">
        <v>-4.516050559770076</v>
      </c>
      <c r="AF4" s="60">
        <v>-3.344022577942411</v>
      </c>
      <c r="AG4" s="60">
        <v>-4.516077260018159</v>
      </c>
      <c r="AH4" s="11" t="s">
        <v>1591</v>
      </c>
      <c r="AI4" s="11" t="s">
        <v>1546</v>
      </c>
      <c r="AJ4" s="11"/>
      <c r="AK4" s="11" t="s">
        <v>942</v>
      </c>
      <c r="AL4" s="10">
        <v>8</v>
      </c>
      <c r="AM4" s="13">
        <v>3615666</v>
      </c>
      <c r="AN4" s="13">
        <v>3396</v>
      </c>
      <c r="AO4" s="50">
        <v>301343.5714</v>
      </c>
      <c r="AP4" s="10" t="s">
        <v>1805</v>
      </c>
      <c r="AQ4" s="10">
        <v>30</v>
      </c>
      <c r="AR4" s="13">
        <v>554.4912</v>
      </c>
      <c r="AS4" s="13">
        <v>0.457</v>
      </c>
      <c r="AT4" s="50">
        <v>48.9526</v>
      </c>
      <c r="AU4" s="13">
        <v>1468.5775</v>
      </c>
      <c r="AV4" s="13">
        <v>2064202.125</v>
      </c>
      <c r="AW4" s="13">
        <v>1318.1669</v>
      </c>
      <c r="AX4" s="13">
        <v>147044.3855</v>
      </c>
      <c r="AY4" s="13">
        <v>4411331.5656</v>
      </c>
      <c r="AZ4" s="115">
        <v>0.11739373018901643</v>
      </c>
      <c r="BA4" s="116">
        <v>31.872379482060026</v>
      </c>
      <c r="BB4" s="116">
        <v>34.9</v>
      </c>
      <c r="BC4" s="10">
        <v>12</v>
      </c>
      <c r="BD4" s="10">
        <v>6</v>
      </c>
      <c r="BE4" s="10">
        <v>6</v>
      </c>
      <c r="BF4" s="10">
        <v>0</v>
      </c>
      <c r="BG4" s="10" t="s">
        <v>1806</v>
      </c>
      <c r="BH4" s="10" t="s">
        <v>1807</v>
      </c>
      <c r="BJ4"/>
      <c r="BK4"/>
      <c r="BN4"/>
      <c r="BO4"/>
    </row>
    <row r="5" spans="1:67" s="15" customFormat="1" ht="50.25" customHeight="1">
      <c r="A5" s="12" t="s">
        <v>481</v>
      </c>
      <c r="B5" s="5" t="s">
        <v>482</v>
      </c>
      <c r="C5" s="10" t="s">
        <v>483</v>
      </c>
      <c r="D5" s="5">
        <v>2</v>
      </c>
      <c r="E5" s="5">
        <v>29</v>
      </c>
      <c r="F5" s="5">
        <v>2905</v>
      </c>
      <c r="G5" s="10" t="s">
        <v>484</v>
      </c>
      <c r="H5" s="5" t="s">
        <v>485</v>
      </c>
      <c r="I5" s="5">
        <v>660</v>
      </c>
      <c r="J5" s="6">
        <v>9.100956837922594</v>
      </c>
      <c r="K5" s="6">
        <v>11.41</v>
      </c>
      <c r="L5" s="58">
        <v>82.82741536573</v>
      </c>
      <c r="M5" s="10">
        <v>0</v>
      </c>
      <c r="N5" s="10"/>
      <c r="O5" s="10"/>
      <c r="P5" s="10"/>
      <c r="Q5" s="10"/>
      <c r="R5" s="10"/>
      <c r="S5" s="5">
        <v>1</v>
      </c>
      <c r="T5" s="16"/>
      <c r="U5" s="16"/>
      <c r="V5" s="13">
        <v>8.477</v>
      </c>
      <c r="W5" s="13">
        <v>9.901</v>
      </c>
      <c r="X5" s="13">
        <v>11.41</v>
      </c>
      <c r="Y5" s="33">
        <v>8.477</v>
      </c>
      <c r="Z5" s="33">
        <v>9.901</v>
      </c>
      <c r="AA5" s="33">
        <v>11.41</v>
      </c>
      <c r="AB5" s="33">
        <v>12.976</v>
      </c>
      <c r="AC5" s="33">
        <v>14.562</v>
      </c>
      <c r="AD5" s="33">
        <v>16.124</v>
      </c>
      <c r="AE5" s="60">
        <v>0</v>
      </c>
      <c r="AF5" s="60">
        <v>0</v>
      </c>
      <c r="AG5" s="60">
        <v>0</v>
      </c>
      <c r="AH5" s="11" t="s">
        <v>840</v>
      </c>
      <c r="AI5" s="11" t="s">
        <v>486</v>
      </c>
      <c r="AJ5" s="11"/>
      <c r="AK5" s="11"/>
      <c r="AL5" s="10">
        <v>3</v>
      </c>
      <c r="AM5" s="13">
        <v>1445</v>
      </c>
      <c r="AN5" s="13">
        <v>1120</v>
      </c>
      <c r="AO5" s="50">
        <v>1282.5</v>
      </c>
      <c r="AP5" s="10" t="s">
        <v>112</v>
      </c>
      <c r="AQ5" s="10">
        <v>1</v>
      </c>
      <c r="AR5" s="13">
        <v>68.9781</v>
      </c>
      <c r="AS5" s="13">
        <v>68.9781</v>
      </c>
      <c r="AT5" s="50">
        <v>68.9781</v>
      </c>
      <c r="AU5" s="13">
        <v>68.9781</v>
      </c>
      <c r="AV5" s="13">
        <v>10066.7119</v>
      </c>
      <c r="AW5" s="13">
        <v>10066.7119</v>
      </c>
      <c r="AX5" s="13">
        <v>10066.7119</v>
      </c>
      <c r="AY5" s="13">
        <v>10066.7119</v>
      </c>
      <c r="AZ5" s="115">
        <v>83.27685596726786</v>
      </c>
      <c r="BA5" s="116">
        <v>89.6172405674171</v>
      </c>
      <c r="BB5" s="116">
        <v>100</v>
      </c>
      <c r="BC5" s="10">
        <v>1</v>
      </c>
      <c r="BD5" s="10">
        <v>0</v>
      </c>
      <c r="BE5" s="10">
        <v>0</v>
      </c>
      <c r="BF5" s="10">
        <v>0</v>
      </c>
      <c r="BG5" s="10" t="s">
        <v>113</v>
      </c>
      <c r="BH5" s="10" t="s">
        <v>1808</v>
      </c>
      <c r="BJ5"/>
      <c r="BK5"/>
      <c r="BN5"/>
      <c r="BO5"/>
    </row>
    <row r="6" spans="1:63" s="15" customFormat="1" ht="50.25" customHeight="1">
      <c r="A6" s="12" t="s">
        <v>1374</v>
      </c>
      <c r="B6" s="5" t="s">
        <v>1375</v>
      </c>
      <c r="C6" s="10" t="s">
        <v>1376</v>
      </c>
      <c r="D6" s="5">
        <v>5</v>
      </c>
      <c r="E6" s="5">
        <v>18</v>
      </c>
      <c r="F6" s="5">
        <v>1805</v>
      </c>
      <c r="G6" s="10" t="s">
        <v>1377</v>
      </c>
      <c r="H6" s="5" t="s">
        <v>1378</v>
      </c>
      <c r="I6" s="5">
        <v>8</v>
      </c>
      <c r="J6" s="6">
        <v>33.0187228671797</v>
      </c>
      <c r="K6" s="6">
        <v>118.70284615384615</v>
      </c>
      <c r="L6" s="58">
        <v>28346.13755427</v>
      </c>
      <c r="M6" s="10">
        <v>1</v>
      </c>
      <c r="N6" s="10" t="s">
        <v>948</v>
      </c>
      <c r="O6" s="10"/>
      <c r="P6" s="10"/>
      <c r="Q6" s="10"/>
      <c r="R6" s="10"/>
      <c r="S6" s="5">
        <v>26</v>
      </c>
      <c r="T6" s="16">
        <v>1990</v>
      </c>
      <c r="U6" s="16">
        <v>2001</v>
      </c>
      <c r="V6" s="13">
        <v>3314.063</v>
      </c>
      <c r="W6" s="13">
        <v>3144.28</v>
      </c>
      <c r="X6" s="13">
        <v>3086.274</v>
      </c>
      <c r="Y6" s="33">
        <v>3289.479</v>
      </c>
      <c r="Z6" s="33">
        <v>3185.194</v>
      </c>
      <c r="AA6" s="33">
        <v>3134.222</v>
      </c>
      <c r="AB6" s="33">
        <v>3234.262</v>
      </c>
      <c r="AC6" s="33">
        <v>3311.165</v>
      </c>
      <c r="AD6" s="33">
        <v>3438.83</v>
      </c>
      <c r="AE6" s="60">
        <v>-0.7473523922785429</v>
      </c>
      <c r="AF6" s="60">
        <v>1.284505747530598</v>
      </c>
      <c r="AG6" s="60">
        <v>1.5298214357502538</v>
      </c>
      <c r="AH6" s="11" t="s">
        <v>1379</v>
      </c>
      <c r="AI6" s="11" t="s">
        <v>1380</v>
      </c>
      <c r="AJ6" s="11"/>
      <c r="AK6" s="11" t="s">
        <v>1381</v>
      </c>
      <c r="AL6" s="10">
        <v>47</v>
      </c>
      <c r="AM6" s="13">
        <v>342761</v>
      </c>
      <c r="AN6" s="13">
        <v>3190</v>
      </c>
      <c r="AO6" s="50">
        <v>29015.2766</v>
      </c>
      <c r="AP6" s="10" t="s">
        <v>105</v>
      </c>
      <c r="AQ6" s="10">
        <v>39</v>
      </c>
      <c r="AR6" s="13">
        <v>284.8484</v>
      </c>
      <c r="AS6" s="13">
        <v>0.9968</v>
      </c>
      <c r="AT6" s="50">
        <v>43.2821</v>
      </c>
      <c r="AU6" s="13">
        <v>1688.0024</v>
      </c>
      <c r="AV6" s="13">
        <v>357497.8125</v>
      </c>
      <c r="AW6" s="13">
        <v>1871.0094</v>
      </c>
      <c r="AX6" s="13">
        <v>33632.7212</v>
      </c>
      <c r="AY6" s="13">
        <v>1311676.1271</v>
      </c>
      <c r="AZ6" s="115">
        <v>6.000155890796824</v>
      </c>
      <c r="BA6" s="116">
        <v>42.84098478684641</v>
      </c>
      <c r="BB6" s="116">
        <v>42.9</v>
      </c>
      <c r="BC6" s="10">
        <v>23</v>
      </c>
      <c r="BD6" s="10">
        <v>22</v>
      </c>
      <c r="BE6" s="10">
        <v>0</v>
      </c>
      <c r="BF6" s="10">
        <v>0</v>
      </c>
      <c r="BG6" s="10" t="s">
        <v>106</v>
      </c>
      <c r="BH6" s="10" t="s">
        <v>1800</v>
      </c>
      <c r="BJ6"/>
      <c r="BK6"/>
    </row>
    <row r="7" spans="1:63" s="15" customFormat="1" ht="50.25" customHeight="1">
      <c r="A7" s="12" t="s">
        <v>1382</v>
      </c>
      <c r="B7" s="5" t="s">
        <v>1383</v>
      </c>
      <c r="C7" s="10" t="s">
        <v>1376</v>
      </c>
      <c r="D7" s="5">
        <v>5</v>
      </c>
      <c r="E7" s="5">
        <v>28</v>
      </c>
      <c r="F7" s="5">
        <v>2805</v>
      </c>
      <c r="G7" s="10" t="s">
        <v>1377</v>
      </c>
      <c r="H7" s="5" t="s">
        <v>1384</v>
      </c>
      <c r="I7" s="5">
        <v>20</v>
      </c>
      <c r="J7" s="6">
        <v>8.139737313427258</v>
      </c>
      <c r="K7" s="6">
        <v>9.406285714285714</v>
      </c>
      <c r="L7" s="58">
        <v>463.7872647212</v>
      </c>
      <c r="M7" s="10">
        <v>1</v>
      </c>
      <c r="N7" s="10" t="s">
        <v>1129</v>
      </c>
      <c r="O7" s="10"/>
      <c r="P7" s="10"/>
      <c r="Q7" s="10"/>
      <c r="R7" s="10"/>
      <c r="S7" s="5">
        <v>7</v>
      </c>
      <c r="T7" s="70">
        <v>1990</v>
      </c>
      <c r="U7" s="16">
        <v>2000</v>
      </c>
      <c r="V7" s="69">
        <v>54.507</v>
      </c>
      <c r="W7" s="69">
        <v>63.859</v>
      </c>
      <c r="X7" s="69">
        <v>65.844</v>
      </c>
      <c r="Y7" s="33">
        <v>52.667</v>
      </c>
      <c r="Z7" s="33">
        <v>68.206</v>
      </c>
      <c r="AA7" s="33">
        <v>85.951</v>
      </c>
      <c r="AB7" s="33">
        <v>105.395</v>
      </c>
      <c r="AC7" s="33">
        <v>125.757</v>
      </c>
      <c r="AD7" s="33">
        <v>146.011</v>
      </c>
      <c r="AE7" s="60">
        <v>-3.4936487743748383</v>
      </c>
      <c r="AF7" s="60">
        <v>6.373339588892474</v>
      </c>
      <c r="AG7" s="60">
        <v>23.393561447801655</v>
      </c>
      <c r="AH7" s="11" t="s">
        <v>1444</v>
      </c>
      <c r="AI7" s="11" t="s">
        <v>1664</v>
      </c>
      <c r="AJ7" s="11"/>
      <c r="AK7" s="11" t="s">
        <v>1665</v>
      </c>
      <c r="AL7" s="10">
        <v>7</v>
      </c>
      <c r="AM7" s="13">
        <v>21370</v>
      </c>
      <c r="AN7" s="13">
        <v>2288</v>
      </c>
      <c r="AO7" s="50">
        <v>9524.1429</v>
      </c>
      <c r="AP7" s="10" t="s">
        <v>1804</v>
      </c>
      <c r="AQ7" s="10">
        <v>1</v>
      </c>
      <c r="AR7" s="13">
        <v>322.6747</v>
      </c>
      <c r="AS7" s="13">
        <v>322.6747</v>
      </c>
      <c r="AT7" s="50">
        <v>322.6747</v>
      </c>
      <c r="AU7" s="13">
        <v>322.6747</v>
      </c>
      <c r="AV7" s="13">
        <v>64278.875</v>
      </c>
      <c r="AW7" s="13">
        <v>64278.875</v>
      </c>
      <c r="AX7" s="13">
        <v>64278.875</v>
      </c>
      <c r="AY7" s="13">
        <v>64278.875</v>
      </c>
      <c r="AZ7" s="115">
        <v>69.57308792617812</v>
      </c>
      <c r="BA7" s="116">
        <v>97.45118767197282</v>
      </c>
      <c r="BB7" s="116">
        <v>92.2</v>
      </c>
      <c r="BC7" s="10">
        <v>1</v>
      </c>
      <c r="BD7" s="10">
        <v>0</v>
      </c>
      <c r="BE7" s="10">
        <v>0</v>
      </c>
      <c r="BF7" s="10">
        <v>0</v>
      </c>
      <c r="BG7" s="10" t="s">
        <v>110</v>
      </c>
      <c r="BH7" s="10" t="s">
        <v>111</v>
      </c>
      <c r="BJ7"/>
      <c r="BK7"/>
    </row>
    <row r="8" spans="1:63" s="15" customFormat="1" ht="50.25" customHeight="1">
      <c r="A8" s="12" t="s">
        <v>340</v>
      </c>
      <c r="B8" s="5" t="s">
        <v>341</v>
      </c>
      <c r="C8" s="10" t="s">
        <v>483</v>
      </c>
      <c r="D8" s="5">
        <v>2</v>
      </c>
      <c r="E8" s="5">
        <v>533</v>
      </c>
      <c r="F8" s="5">
        <v>53305</v>
      </c>
      <c r="G8" s="10" t="s">
        <v>484</v>
      </c>
      <c r="H8" s="5" t="s">
        <v>342</v>
      </c>
      <c r="I8" s="5">
        <v>530</v>
      </c>
      <c r="J8" s="6">
        <v>3.3946934404090654</v>
      </c>
      <c r="K8" s="6">
        <v>2.4886760563380284</v>
      </c>
      <c r="L8" s="58">
        <v>818.1999923593</v>
      </c>
      <c r="M8" s="10">
        <v>2</v>
      </c>
      <c r="N8" s="10" t="s">
        <v>1115</v>
      </c>
      <c r="O8" s="10" t="s">
        <v>343</v>
      </c>
      <c r="P8" s="10"/>
      <c r="Q8" s="10"/>
      <c r="R8" s="10"/>
      <c r="S8" s="5">
        <v>71</v>
      </c>
      <c r="T8" s="16">
        <v>1990</v>
      </c>
      <c r="U8" s="16">
        <v>2001</v>
      </c>
      <c r="V8" s="13">
        <v>188.132</v>
      </c>
      <c r="W8" s="13">
        <v>190.317</v>
      </c>
      <c r="X8" s="13">
        <v>176.696</v>
      </c>
      <c r="Y8" s="33">
        <v>187.732</v>
      </c>
      <c r="Z8" s="33">
        <v>204.883</v>
      </c>
      <c r="AA8" s="33">
        <v>215.277</v>
      </c>
      <c r="AB8" s="33">
        <v>224.716</v>
      </c>
      <c r="AC8" s="33">
        <v>233.831</v>
      </c>
      <c r="AD8" s="33">
        <v>242.314</v>
      </c>
      <c r="AE8" s="60">
        <v>-0.21306969509726933</v>
      </c>
      <c r="AF8" s="60">
        <v>7.1094234270290855</v>
      </c>
      <c r="AG8" s="60">
        <v>17.921561523060983</v>
      </c>
      <c r="AH8" s="11" t="s">
        <v>968</v>
      </c>
      <c r="AI8" s="11" t="s">
        <v>344</v>
      </c>
      <c r="AJ8" s="11" t="s">
        <v>345</v>
      </c>
      <c r="AK8" s="11" t="s">
        <v>1693</v>
      </c>
      <c r="AL8" s="10">
        <v>1</v>
      </c>
      <c r="AM8" s="13">
        <v>61584</v>
      </c>
      <c r="AN8" s="13">
        <v>61584</v>
      </c>
      <c r="AO8" s="50">
        <v>61584</v>
      </c>
      <c r="AP8" s="10" t="s">
        <v>198</v>
      </c>
      <c r="AQ8" s="10">
        <v>4</v>
      </c>
      <c r="AR8" s="13">
        <v>352.2081</v>
      </c>
      <c r="AS8" s="13">
        <v>7.9036</v>
      </c>
      <c r="AT8" s="50">
        <v>135.2465</v>
      </c>
      <c r="AU8" s="13">
        <v>540.9859</v>
      </c>
      <c r="AV8" s="13">
        <v>127124.5313</v>
      </c>
      <c r="AW8" s="13">
        <v>5807.7017</v>
      </c>
      <c r="AX8" s="13">
        <v>39613.4167</v>
      </c>
      <c r="AY8" s="13">
        <v>158453.667</v>
      </c>
      <c r="AZ8" s="115">
        <v>67.19780254624659</v>
      </c>
      <c r="BA8" s="116">
        <v>90.22016862772179</v>
      </c>
      <c r="BB8" s="116">
        <v>69.3</v>
      </c>
      <c r="BC8" s="10">
        <v>5</v>
      </c>
      <c r="BD8" s="10">
        <v>0</v>
      </c>
      <c r="BE8" s="10">
        <v>0</v>
      </c>
      <c r="BF8" s="10">
        <v>0</v>
      </c>
      <c r="BG8" s="10" t="s">
        <v>110</v>
      </c>
      <c r="BH8" s="10" t="s">
        <v>111</v>
      </c>
      <c r="BJ8"/>
      <c r="BK8"/>
    </row>
    <row r="9" spans="1:63" s="15" customFormat="1" ht="50.25" customHeight="1">
      <c r="A9" s="12" t="s">
        <v>1152</v>
      </c>
      <c r="B9" s="5" t="s">
        <v>1153</v>
      </c>
      <c r="C9" s="10" t="s">
        <v>1302</v>
      </c>
      <c r="D9" s="5">
        <v>4</v>
      </c>
      <c r="E9" s="5">
        <v>830</v>
      </c>
      <c r="F9" s="5">
        <v>83005</v>
      </c>
      <c r="G9" s="10" t="s">
        <v>1064</v>
      </c>
      <c r="H9" s="5" t="s">
        <v>1154</v>
      </c>
      <c r="I9" s="5">
        <v>784</v>
      </c>
      <c r="J9" s="6">
        <v>96.68022338769056</v>
      </c>
      <c r="K9" s="6">
        <v>399.440375</v>
      </c>
      <c r="L9" s="58">
        <v>74776.52475435</v>
      </c>
      <c r="M9" s="10">
        <v>1</v>
      </c>
      <c r="N9" s="10" t="s">
        <v>1449</v>
      </c>
      <c r="O9" s="10"/>
      <c r="P9" s="10"/>
      <c r="Q9" s="10"/>
      <c r="R9" s="10"/>
      <c r="S9" s="5">
        <v>8</v>
      </c>
      <c r="T9" s="16">
        <v>1985</v>
      </c>
      <c r="U9" s="16">
        <v>1995</v>
      </c>
      <c r="V9" s="69">
        <v>1822.15</v>
      </c>
      <c r="W9" s="69">
        <v>2411.041</v>
      </c>
      <c r="X9" s="69">
        <v>3195.523</v>
      </c>
      <c r="Y9" s="33">
        <v>2014.223</v>
      </c>
      <c r="Z9" s="33">
        <v>2352.254</v>
      </c>
      <c r="AA9" s="33">
        <v>2605.958</v>
      </c>
      <c r="AB9" s="33">
        <v>2840.1</v>
      </c>
      <c r="AC9" s="33">
        <v>3055.702</v>
      </c>
      <c r="AD9" s="33">
        <v>3229.634</v>
      </c>
      <c r="AE9" s="60">
        <v>1.86899598113573</v>
      </c>
      <c r="AF9" s="60">
        <v>-2.22033160733232</v>
      </c>
      <c r="AG9" s="60">
        <v>-6.75258115011302</v>
      </c>
      <c r="AH9" s="11" t="s">
        <v>741</v>
      </c>
      <c r="AI9" s="11" t="s">
        <v>1155</v>
      </c>
      <c r="AJ9" s="11"/>
      <c r="AK9" s="11"/>
      <c r="AL9" s="10">
        <v>9</v>
      </c>
      <c r="AM9" s="13">
        <v>880809</v>
      </c>
      <c r="AN9" s="13">
        <v>29739</v>
      </c>
      <c r="AO9" s="50">
        <v>275930.6667</v>
      </c>
      <c r="AP9" s="10" t="s">
        <v>115</v>
      </c>
      <c r="AQ9" s="10">
        <v>11</v>
      </c>
      <c r="AR9" s="13">
        <v>6748.5</v>
      </c>
      <c r="AS9" s="13">
        <v>4.5105</v>
      </c>
      <c r="AT9" s="50">
        <v>783.7555</v>
      </c>
      <c r="AU9" s="13">
        <v>8621.3108</v>
      </c>
      <c r="AV9" s="13">
        <v>2464017.5</v>
      </c>
      <c r="AW9" s="13">
        <v>1132.5076</v>
      </c>
      <c r="AX9" s="13">
        <v>247862.112</v>
      </c>
      <c r="AY9" s="13">
        <v>2726483.2324</v>
      </c>
      <c r="AZ9" s="115">
        <v>10.955845572571569</v>
      </c>
      <c r="BA9" s="116">
        <v>83.96951682188072</v>
      </c>
      <c r="BB9" s="116">
        <v>87.2</v>
      </c>
      <c r="BC9" s="10">
        <v>15</v>
      </c>
      <c r="BD9" s="10">
        <v>0</v>
      </c>
      <c r="BE9" s="10">
        <v>0</v>
      </c>
      <c r="BF9" s="10">
        <v>0</v>
      </c>
      <c r="BG9" s="10" t="s">
        <v>110</v>
      </c>
      <c r="BH9" s="10" t="s">
        <v>1777</v>
      </c>
      <c r="BJ9"/>
      <c r="BK9"/>
    </row>
    <row r="10" spans="1:63" s="15" customFormat="1" ht="50.25" customHeight="1">
      <c r="A10" s="12" t="s">
        <v>670</v>
      </c>
      <c r="B10" s="5" t="s">
        <v>671</v>
      </c>
      <c r="C10" s="10" t="s">
        <v>672</v>
      </c>
      <c r="D10" s="5">
        <v>3</v>
      </c>
      <c r="E10" s="5">
        <v>34</v>
      </c>
      <c r="F10" s="5">
        <v>3405</v>
      </c>
      <c r="G10" s="10" t="s">
        <v>672</v>
      </c>
      <c r="H10" s="5" t="s">
        <v>673</v>
      </c>
      <c r="I10" s="5">
        <v>32</v>
      </c>
      <c r="J10" s="6">
        <v>74.05234079662112</v>
      </c>
      <c r="K10" s="6">
        <v>71.86060521042084</v>
      </c>
      <c r="L10" s="58">
        <v>2736390.839552</v>
      </c>
      <c r="M10" s="10">
        <v>2</v>
      </c>
      <c r="N10" s="10" t="s">
        <v>1078</v>
      </c>
      <c r="O10" s="10" t="s">
        <v>577</v>
      </c>
      <c r="P10" s="10"/>
      <c r="Q10" s="10"/>
      <c r="R10" s="10"/>
      <c r="S10" s="5">
        <v>499</v>
      </c>
      <c r="T10" s="16">
        <v>1991</v>
      </c>
      <c r="U10" s="16">
        <v>2001</v>
      </c>
      <c r="V10" s="13">
        <v>32294.512</v>
      </c>
      <c r="W10" s="13">
        <v>33973.3</v>
      </c>
      <c r="X10" s="13">
        <v>35858.438</v>
      </c>
      <c r="Y10" s="33">
        <v>32527.109</v>
      </c>
      <c r="Z10" s="33">
        <v>34768.47</v>
      </c>
      <c r="AA10" s="33">
        <v>37031.814</v>
      </c>
      <c r="AB10" s="33">
        <v>39301.766</v>
      </c>
      <c r="AC10" s="33">
        <v>41473.717</v>
      </c>
      <c r="AD10" s="33">
        <v>43497.685</v>
      </c>
      <c r="AE10" s="60">
        <v>0.7150866066824493</v>
      </c>
      <c r="AF10" s="60">
        <v>2.2870434045559045</v>
      </c>
      <c r="AG10" s="60">
        <v>3.1685620369555663</v>
      </c>
      <c r="AH10" s="11" t="s">
        <v>674</v>
      </c>
      <c r="AI10" s="11" t="s">
        <v>1649</v>
      </c>
      <c r="AJ10" s="11"/>
      <c r="AK10" s="75" t="s">
        <v>1650</v>
      </c>
      <c r="AL10" s="10">
        <v>1091</v>
      </c>
      <c r="AM10" s="13">
        <v>2731098</v>
      </c>
      <c r="AN10" s="13">
        <v>1008</v>
      </c>
      <c r="AO10" s="50">
        <v>28567.4266</v>
      </c>
      <c r="AP10" s="10" t="s">
        <v>1809</v>
      </c>
      <c r="AQ10" s="10">
        <v>419</v>
      </c>
      <c r="AR10" s="13">
        <v>5253.5625</v>
      </c>
      <c r="AS10" s="13">
        <v>8.6295</v>
      </c>
      <c r="AT10" s="50">
        <v>131.6133</v>
      </c>
      <c r="AU10" s="13">
        <v>55145.9641</v>
      </c>
      <c r="AV10" s="13">
        <v>12185612</v>
      </c>
      <c r="AW10" s="13">
        <v>1614.7756</v>
      </c>
      <c r="AX10" s="13">
        <v>71491.9325</v>
      </c>
      <c r="AY10" s="13">
        <v>29955119.7014</v>
      </c>
      <c r="AZ10" s="115">
        <v>2.008748512287216</v>
      </c>
      <c r="BA10" s="116">
        <v>81.19094967052133</v>
      </c>
      <c r="BB10" s="116">
        <v>88.3</v>
      </c>
      <c r="BC10" s="10">
        <v>768</v>
      </c>
      <c r="BD10" s="10">
        <v>107</v>
      </c>
      <c r="BE10" s="10">
        <v>4</v>
      </c>
      <c r="BF10" s="10">
        <v>0</v>
      </c>
      <c r="BG10" s="10" t="s">
        <v>1981</v>
      </c>
      <c r="BH10" s="10" t="s">
        <v>1810</v>
      </c>
      <c r="BJ10"/>
      <c r="BK10"/>
    </row>
    <row r="11" spans="1:63" s="15" customFormat="1" ht="50.25" customHeight="1">
      <c r="A11" s="12" t="s">
        <v>1062</v>
      </c>
      <c r="B11" s="5" t="s">
        <v>1063</v>
      </c>
      <c r="C11" s="10" t="s">
        <v>1302</v>
      </c>
      <c r="D11" s="5">
        <v>4</v>
      </c>
      <c r="E11" s="5">
        <v>36</v>
      </c>
      <c r="F11" s="5">
        <v>3605</v>
      </c>
      <c r="G11" s="10" t="s">
        <v>1064</v>
      </c>
      <c r="H11" s="5" t="s">
        <v>1065</v>
      </c>
      <c r="I11" s="5">
        <v>51</v>
      </c>
      <c r="J11" s="6">
        <v>50.70118647554692</v>
      </c>
      <c r="K11" s="6">
        <v>292.55454545454546</v>
      </c>
      <c r="L11" s="58">
        <v>28276.71341031</v>
      </c>
      <c r="M11" s="10">
        <v>1</v>
      </c>
      <c r="N11" s="10" t="s">
        <v>1066</v>
      </c>
      <c r="O11" s="10" t="s">
        <v>1067</v>
      </c>
      <c r="P11" s="10"/>
      <c r="Q11" s="10"/>
      <c r="R11" s="10"/>
      <c r="S11" s="5">
        <v>11</v>
      </c>
      <c r="T11" s="16">
        <v>1989</v>
      </c>
      <c r="U11" s="16">
        <v>2001</v>
      </c>
      <c r="V11" s="13">
        <v>3280.25</v>
      </c>
      <c r="W11" s="13">
        <v>3246.401</v>
      </c>
      <c r="X11" s="13">
        <v>3218.1</v>
      </c>
      <c r="Y11" s="33">
        <v>3544.7</v>
      </c>
      <c r="Z11" s="33">
        <v>3759.95</v>
      </c>
      <c r="AA11" s="33">
        <v>3786.997</v>
      </c>
      <c r="AB11" s="33">
        <v>3798.235</v>
      </c>
      <c r="AC11" s="33">
        <v>3807.499</v>
      </c>
      <c r="AD11" s="33">
        <v>3808.382</v>
      </c>
      <c r="AE11" s="60">
        <v>7.46043388721189</v>
      </c>
      <c r="AF11" s="60">
        <v>13.658399712762137</v>
      </c>
      <c r="AG11" s="60">
        <v>15.022377889393626</v>
      </c>
      <c r="AH11" s="11" t="s">
        <v>1068</v>
      </c>
      <c r="AI11" s="11" t="s">
        <v>1228</v>
      </c>
      <c r="AJ11" s="11" t="s">
        <v>1229</v>
      </c>
      <c r="AK11" s="11" t="s">
        <v>1230</v>
      </c>
      <c r="AL11" s="10">
        <v>42</v>
      </c>
      <c r="AM11" s="13">
        <v>1248032</v>
      </c>
      <c r="AN11" s="13">
        <v>1700</v>
      </c>
      <c r="AO11" s="50">
        <v>52259.9783</v>
      </c>
      <c r="AP11" s="10" t="s">
        <v>1811</v>
      </c>
      <c r="AQ11" s="10">
        <v>33</v>
      </c>
      <c r="AR11" s="13">
        <v>590.5497</v>
      </c>
      <c r="AS11" s="13">
        <v>3.912</v>
      </c>
      <c r="AT11" s="50">
        <v>52.9496</v>
      </c>
      <c r="AU11" s="13">
        <v>1747.3365</v>
      </c>
      <c r="AV11" s="13">
        <v>1062071.75</v>
      </c>
      <c r="AW11" s="13">
        <v>5055.7002</v>
      </c>
      <c r="AX11" s="13">
        <v>56348.9301</v>
      </c>
      <c r="AY11" s="13">
        <v>1859514.6948</v>
      </c>
      <c r="AZ11" s="115">
        <v>6.185906079703668</v>
      </c>
      <c r="BA11" s="116">
        <v>60.335186229052</v>
      </c>
      <c r="BB11" s="116">
        <v>67.2</v>
      </c>
      <c r="BC11" s="10">
        <v>17</v>
      </c>
      <c r="BD11" s="10">
        <v>20</v>
      </c>
      <c r="BE11" s="10">
        <v>4</v>
      </c>
      <c r="BF11" s="10">
        <v>0</v>
      </c>
      <c r="BG11" s="10" t="s">
        <v>1982</v>
      </c>
      <c r="BH11" s="10" t="s">
        <v>1812</v>
      </c>
      <c r="BJ11"/>
      <c r="BK11"/>
    </row>
    <row r="12" spans="1:63" s="15" customFormat="1" ht="50.25" customHeight="1">
      <c r="A12" s="12" t="s">
        <v>403</v>
      </c>
      <c r="B12" s="5" t="s">
        <v>404</v>
      </c>
      <c r="C12" s="10" t="s">
        <v>405</v>
      </c>
      <c r="D12" s="5">
        <v>6</v>
      </c>
      <c r="E12" s="5">
        <v>24</v>
      </c>
      <c r="F12" s="5">
        <v>2405</v>
      </c>
      <c r="G12" s="10" t="s">
        <v>406</v>
      </c>
      <c r="H12" s="5" t="s">
        <v>407</v>
      </c>
      <c r="I12" s="5">
        <v>16</v>
      </c>
      <c r="J12" s="6">
        <v>6.296381859128304</v>
      </c>
      <c r="K12" s="6">
        <v>11.4582</v>
      </c>
      <c r="L12" s="58">
        <v>198.2221225798</v>
      </c>
      <c r="M12" s="10">
        <v>1</v>
      </c>
      <c r="N12" s="10" t="s">
        <v>408</v>
      </c>
      <c r="O12" s="10" t="s">
        <v>1127</v>
      </c>
      <c r="P12" s="10"/>
      <c r="Q12" s="10"/>
      <c r="R12" s="10"/>
      <c r="S12" s="5">
        <v>5</v>
      </c>
      <c r="T12" s="16">
        <v>1990</v>
      </c>
      <c r="U12" s="16">
        <v>2000</v>
      </c>
      <c r="V12" s="13">
        <v>46.773</v>
      </c>
      <c r="W12" s="13">
        <v>51.664</v>
      </c>
      <c r="X12" s="13">
        <v>57.291</v>
      </c>
      <c r="Y12" s="33">
        <v>47.199</v>
      </c>
      <c r="Z12" s="33">
        <v>56.911</v>
      </c>
      <c r="AA12" s="33">
        <v>67.637</v>
      </c>
      <c r="AB12" s="33">
        <v>79.233</v>
      </c>
      <c r="AC12" s="33">
        <v>91.486</v>
      </c>
      <c r="AD12" s="33">
        <v>104.118</v>
      </c>
      <c r="AE12" s="60">
        <v>0.902561494946916</v>
      </c>
      <c r="AF12" s="60">
        <v>9.219658765440776</v>
      </c>
      <c r="AG12" s="60">
        <v>15.296361458964771</v>
      </c>
      <c r="AH12" s="11" t="s">
        <v>409</v>
      </c>
      <c r="AI12" s="11" t="s">
        <v>410</v>
      </c>
      <c r="AJ12" s="11"/>
      <c r="AK12" s="11" t="s">
        <v>411</v>
      </c>
      <c r="AL12" s="10">
        <v>15</v>
      </c>
      <c r="AM12" s="13">
        <v>7268</v>
      </c>
      <c r="AN12" s="13">
        <v>1413</v>
      </c>
      <c r="AO12" s="50">
        <v>3414.7273</v>
      </c>
      <c r="AP12" s="10" t="s">
        <v>108</v>
      </c>
      <c r="AQ12" s="10">
        <v>1</v>
      </c>
      <c r="AR12" s="13">
        <v>121.3982</v>
      </c>
      <c r="AS12" s="13">
        <v>121.3982</v>
      </c>
      <c r="AT12" s="50">
        <v>121.3982</v>
      </c>
      <c r="AU12" s="13">
        <v>121.3982</v>
      </c>
      <c r="AV12" s="13">
        <v>49975.8203</v>
      </c>
      <c r="AW12" s="13">
        <v>49975.8203</v>
      </c>
      <c r="AX12" s="13">
        <v>49975.8203</v>
      </c>
      <c r="AY12" s="13">
        <v>49975.8203</v>
      </c>
      <c r="AZ12" s="115">
        <v>61.24311467495534</v>
      </c>
      <c r="BA12" s="116">
        <v>86.49478648277884</v>
      </c>
      <c r="BB12" s="116">
        <v>53.2</v>
      </c>
      <c r="BC12" s="10">
        <v>1</v>
      </c>
      <c r="BD12" s="10">
        <v>0</v>
      </c>
      <c r="BE12" s="10">
        <v>0</v>
      </c>
      <c r="BF12" s="10">
        <v>0</v>
      </c>
      <c r="BG12" s="10" t="s">
        <v>109</v>
      </c>
      <c r="BH12" s="10" t="s">
        <v>1803</v>
      </c>
      <c r="BJ12"/>
      <c r="BK12"/>
    </row>
    <row r="13" spans="1:63" s="15" customFormat="1" ht="50.25" customHeight="1">
      <c r="A13" s="12" t="s">
        <v>487</v>
      </c>
      <c r="B13" s="5" t="s">
        <v>488</v>
      </c>
      <c r="C13" s="10" t="s">
        <v>483</v>
      </c>
      <c r="D13" s="5">
        <v>2</v>
      </c>
      <c r="E13" s="5">
        <v>31</v>
      </c>
      <c r="F13" s="5">
        <v>3105</v>
      </c>
      <c r="G13" s="10" t="s">
        <v>484</v>
      </c>
      <c r="H13" s="5" t="s">
        <v>489</v>
      </c>
      <c r="I13" s="5">
        <v>28</v>
      </c>
      <c r="J13" s="6">
        <v>14.89709947535761</v>
      </c>
      <c r="K13" s="6">
        <v>32.424</v>
      </c>
      <c r="L13" s="58">
        <v>443.8471455574</v>
      </c>
      <c r="M13" s="10">
        <v>1</v>
      </c>
      <c r="N13" s="10" t="s">
        <v>967</v>
      </c>
      <c r="O13" s="10"/>
      <c r="P13" s="10"/>
      <c r="Q13" s="10"/>
      <c r="R13" s="10"/>
      <c r="S13" s="5">
        <v>2</v>
      </c>
      <c r="T13" s="16"/>
      <c r="U13" s="16"/>
      <c r="V13" s="13">
        <v>62.719</v>
      </c>
      <c r="W13" s="13">
        <v>63.799</v>
      </c>
      <c r="X13" s="13">
        <v>64.848</v>
      </c>
      <c r="Y13" s="33">
        <v>62.719</v>
      </c>
      <c r="Z13" s="33">
        <v>63.799</v>
      </c>
      <c r="AA13" s="33">
        <v>64.848</v>
      </c>
      <c r="AB13" s="33">
        <v>65.863</v>
      </c>
      <c r="AC13" s="33">
        <v>66.843</v>
      </c>
      <c r="AD13" s="33">
        <v>67.785</v>
      </c>
      <c r="AE13" s="60">
        <v>0</v>
      </c>
      <c r="AF13" s="60">
        <v>0</v>
      </c>
      <c r="AG13" s="60">
        <v>0</v>
      </c>
      <c r="AH13" s="11" t="s">
        <v>490</v>
      </c>
      <c r="AI13" s="11" t="s">
        <v>486</v>
      </c>
      <c r="AJ13" s="11"/>
      <c r="AK13" s="11"/>
      <c r="AL13" s="10">
        <v>12</v>
      </c>
      <c r="AM13" s="13">
        <v>27761</v>
      </c>
      <c r="AN13" s="13">
        <v>1002</v>
      </c>
      <c r="AO13" s="50">
        <v>4133.1</v>
      </c>
      <c r="AP13" s="10" t="s">
        <v>114</v>
      </c>
      <c r="AQ13" s="10">
        <v>1</v>
      </c>
      <c r="AR13" s="13">
        <v>272.2461</v>
      </c>
      <c r="AS13" s="13">
        <v>272.2461</v>
      </c>
      <c r="AT13" s="50">
        <v>272.2461</v>
      </c>
      <c r="AU13" s="13">
        <v>272.2461</v>
      </c>
      <c r="AV13" s="13">
        <v>70630.4141</v>
      </c>
      <c r="AW13" s="13">
        <v>70630.4141</v>
      </c>
      <c r="AX13" s="13">
        <v>70630.4141</v>
      </c>
      <c r="AY13" s="13">
        <v>70630.4141</v>
      </c>
      <c r="AZ13" s="115">
        <v>61.33861936437127</v>
      </c>
      <c r="BA13" s="116">
        <v>92.32131501042643</v>
      </c>
      <c r="BB13" s="116">
        <v>37.1</v>
      </c>
      <c r="BC13" s="10">
        <v>1</v>
      </c>
      <c r="BD13" s="10">
        <v>0</v>
      </c>
      <c r="BE13" s="10">
        <v>0</v>
      </c>
      <c r="BF13" s="10">
        <v>0</v>
      </c>
      <c r="BG13" s="10" t="s">
        <v>113</v>
      </c>
      <c r="BH13" s="10" t="s">
        <v>1800</v>
      </c>
      <c r="BJ13"/>
      <c r="BK13"/>
    </row>
    <row r="14" spans="1:63" s="15" customFormat="1" ht="50.25" customHeight="1">
      <c r="A14" s="12" t="s">
        <v>412</v>
      </c>
      <c r="B14" s="5" t="s">
        <v>413</v>
      </c>
      <c r="C14" s="10" t="s">
        <v>405</v>
      </c>
      <c r="D14" s="5">
        <v>6</v>
      </c>
      <c r="E14" s="5">
        <v>42</v>
      </c>
      <c r="F14" s="5">
        <v>4205</v>
      </c>
      <c r="G14" s="10" t="s">
        <v>414</v>
      </c>
      <c r="H14" s="5" t="s">
        <v>415</v>
      </c>
      <c r="I14" s="5">
        <v>36</v>
      </c>
      <c r="J14" s="6">
        <v>75.79350893965295</v>
      </c>
      <c r="K14" s="6">
        <v>14.088669676448458</v>
      </c>
      <c r="L14" s="58">
        <v>7634647.820525</v>
      </c>
      <c r="M14" s="10">
        <v>4</v>
      </c>
      <c r="N14" s="10" t="s">
        <v>993</v>
      </c>
      <c r="O14" s="10" t="s">
        <v>416</v>
      </c>
      <c r="P14" s="10" t="s">
        <v>417</v>
      </c>
      <c r="Q14" s="10" t="s">
        <v>418</v>
      </c>
      <c r="R14" s="10"/>
      <c r="S14" s="5">
        <v>1329</v>
      </c>
      <c r="T14" s="16">
        <v>1996</v>
      </c>
      <c r="U14" s="16">
        <v>2001</v>
      </c>
      <c r="V14" s="69">
        <v>16643.305</v>
      </c>
      <c r="W14" s="69">
        <v>17659.797</v>
      </c>
      <c r="X14" s="69">
        <v>18723.842</v>
      </c>
      <c r="Y14" s="33">
        <v>16887.859</v>
      </c>
      <c r="Z14" s="33">
        <v>18071.758</v>
      </c>
      <c r="AA14" s="33">
        <v>19137.645</v>
      </c>
      <c r="AB14" s="33">
        <v>20109.938</v>
      </c>
      <c r="AC14" s="33">
        <v>21028.687</v>
      </c>
      <c r="AD14" s="33">
        <v>21909.847</v>
      </c>
      <c r="AE14" s="60">
        <v>1.4481054111122085</v>
      </c>
      <c r="AF14" s="60">
        <v>2.2795845318424637</v>
      </c>
      <c r="AG14" s="60">
        <v>2.162246190688561</v>
      </c>
      <c r="AH14" s="11" t="s">
        <v>419</v>
      </c>
      <c r="AI14" s="11" t="s">
        <v>420</v>
      </c>
      <c r="AJ14" s="11"/>
      <c r="AK14" s="11" t="s">
        <v>1630</v>
      </c>
      <c r="AL14" s="10">
        <v>224</v>
      </c>
      <c r="AM14" s="13">
        <v>4098479</v>
      </c>
      <c r="AN14" s="13">
        <v>1272</v>
      </c>
      <c r="AO14" s="50">
        <v>80935.5446</v>
      </c>
      <c r="AP14" s="10" t="s">
        <v>1815</v>
      </c>
      <c r="AQ14" s="10">
        <v>157</v>
      </c>
      <c r="AR14" s="13">
        <v>3137.3149</v>
      </c>
      <c r="AS14" s="13">
        <v>3.0072</v>
      </c>
      <c r="AT14" s="50">
        <v>234.6232</v>
      </c>
      <c r="AU14" s="13">
        <v>36835.8363</v>
      </c>
      <c r="AV14" s="13">
        <v>3047076.5</v>
      </c>
      <c r="AW14" s="13">
        <v>1144.7949</v>
      </c>
      <c r="AX14" s="13">
        <v>93461.8414</v>
      </c>
      <c r="AY14" s="13">
        <v>14673509.1057</v>
      </c>
      <c r="AZ14" s="115">
        <v>0.4788269585761167</v>
      </c>
      <c r="BA14" s="116">
        <v>76.95229189578528</v>
      </c>
      <c r="BB14" s="116">
        <v>91.2</v>
      </c>
      <c r="BC14" s="10">
        <v>190</v>
      </c>
      <c r="BD14" s="10">
        <v>4</v>
      </c>
      <c r="BE14" s="10">
        <v>1</v>
      </c>
      <c r="BF14" s="10">
        <v>0</v>
      </c>
      <c r="BG14" s="10" t="s">
        <v>1816</v>
      </c>
      <c r="BH14" s="10" t="s">
        <v>1808</v>
      </c>
      <c r="BJ14"/>
      <c r="BK14"/>
    </row>
    <row r="15" spans="1:64" s="78" customFormat="1" ht="50.25" customHeight="1">
      <c r="A15" s="12" t="s">
        <v>1385</v>
      </c>
      <c r="B15" s="5" t="s">
        <v>1386</v>
      </c>
      <c r="C15" s="10" t="s">
        <v>1376</v>
      </c>
      <c r="D15" s="5">
        <v>5</v>
      </c>
      <c r="E15" s="5">
        <v>44</v>
      </c>
      <c r="F15" s="5">
        <v>4405</v>
      </c>
      <c r="G15" s="10" t="s">
        <v>1387</v>
      </c>
      <c r="H15" s="5" t="s">
        <v>1388</v>
      </c>
      <c r="I15" s="5">
        <v>40</v>
      </c>
      <c r="J15" s="6">
        <v>28.980089602093255</v>
      </c>
      <c r="K15" s="6">
        <v>80.88940404040405</v>
      </c>
      <c r="L15" s="58">
        <v>83144.71374119</v>
      </c>
      <c r="M15" s="10">
        <v>2</v>
      </c>
      <c r="N15" s="10" t="s">
        <v>993</v>
      </c>
      <c r="O15" s="10" t="s">
        <v>1389</v>
      </c>
      <c r="P15" s="10"/>
      <c r="Q15" s="10"/>
      <c r="R15" s="10"/>
      <c r="S15" s="5">
        <v>99</v>
      </c>
      <c r="T15" s="16">
        <v>1991</v>
      </c>
      <c r="U15" s="16">
        <v>2001</v>
      </c>
      <c r="V15" s="13">
        <v>7773.468</v>
      </c>
      <c r="W15" s="13">
        <v>7887.573</v>
      </c>
      <c r="X15" s="13">
        <v>8008.051</v>
      </c>
      <c r="Y15" s="33">
        <v>7729.236</v>
      </c>
      <c r="Z15" s="33">
        <v>8046.535</v>
      </c>
      <c r="AA15" s="33">
        <v>8079.902</v>
      </c>
      <c r="AB15" s="33">
        <v>8041.535</v>
      </c>
      <c r="AC15" s="33">
        <v>7953.365</v>
      </c>
      <c r="AD15" s="33">
        <v>7848.363</v>
      </c>
      <c r="AE15" s="60">
        <v>-0.5722687209964862</v>
      </c>
      <c r="AF15" s="60">
        <v>1.9755335681756125</v>
      </c>
      <c r="AG15" s="60">
        <v>0.8892558350336385</v>
      </c>
      <c r="AH15" s="11" t="s">
        <v>1476</v>
      </c>
      <c r="AI15" s="11" t="s">
        <v>1477</v>
      </c>
      <c r="AJ15" s="11"/>
      <c r="AK15" s="11" t="s">
        <v>1478</v>
      </c>
      <c r="AL15" s="10">
        <v>289</v>
      </c>
      <c r="AM15" s="13">
        <v>1549092</v>
      </c>
      <c r="AN15" s="13">
        <v>2011</v>
      </c>
      <c r="AO15" s="50">
        <v>16336.1684</v>
      </c>
      <c r="AP15" s="10" t="s">
        <v>1817</v>
      </c>
      <c r="AQ15" s="10">
        <v>85</v>
      </c>
      <c r="AR15" s="13">
        <v>1584.2288</v>
      </c>
      <c r="AS15" s="13">
        <v>3.4352</v>
      </c>
      <c r="AT15" s="50">
        <v>126.3275</v>
      </c>
      <c r="AU15" s="13">
        <v>10737.8395</v>
      </c>
      <c r="AV15" s="13">
        <v>2140386.25</v>
      </c>
      <c r="AW15" s="13">
        <v>4282.5288</v>
      </c>
      <c r="AX15" s="13">
        <v>62224.9736</v>
      </c>
      <c r="AY15" s="13">
        <v>5289122.7529</v>
      </c>
      <c r="AZ15" s="115">
        <v>13.008115929587886</v>
      </c>
      <c r="BA15" s="116">
        <v>65.32987885933198</v>
      </c>
      <c r="BB15" s="116">
        <v>67.4</v>
      </c>
      <c r="BC15" s="10">
        <v>113</v>
      </c>
      <c r="BD15" s="10">
        <v>26</v>
      </c>
      <c r="BE15" s="10">
        <v>1</v>
      </c>
      <c r="BF15" s="10">
        <v>0</v>
      </c>
      <c r="BG15" s="10" t="s">
        <v>1818</v>
      </c>
      <c r="BH15" s="10" t="s">
        <v>1819</v>
      </c>
      <c r="BJ15"/>
      <c r="BK15"/>
      <c r="BL15" s="15"/>
    </row>
    <row r="16" spans="1:63" s="15" customFormat="1" ht="50.25" customHeight="1">
      <c r="A16" s="12" t="s">
        <v>1527</v>
      </c>
      <c r="B16" s="5" t="s">
        <v>1231</v>
      </c>
      <c r="C16" s="10" t="s">
        <v>1302</v>
      </c>
      <c r="D16" s="5">
        <v>4</v>
      </c>
      <c r="E16" s="5">
        <v>46</v>
      </c>
      <c r="F16" s="5">
        <v>4605</v>
      </c>
      <c r="G16" s="10" t="s">
        <v>1064</v>
      </c>
      <c r="H16" s="5" t="s">
        <v>1232</v>
      </c>
      <c r="I16" s="5">
        <v>31</v>
      </c>
      <c r="J16" s="58">
        <v>33.96248368641493</v>
      </c>
      <c r="K16" s="58">
        <v>107.80759459459459</v>
      </c>
      <c r="L16" s="58">
        <v>85355.3220631</v>
      </c>
      <c r="M16" s="10">
        <v>1</v>
      </c>
      <c r="N16" s="10" t="s">
        <v>1067</v>
      </c>
      <c r="O16" s="76"/>
      <c r="P16" s="76"/>
      <c r="Q16" s="76"/>
      <c r="R16" s="76"/>
      <c r="S16" s="5">
        <v>74</v>
      </c>
      <c r="T16" s="77"/>
      <c r="U16" s="16">
        <v>1990</v>
      </c>
      <c r="V16" s="69">
        <v>7118.527</v>
      </c>
      <c r="W16" s="69">
        <v>7535.906</v>
      </c>
      <c r="X16" s="69">
        <v>7977.762</v>
      </c>
      <c r="Y16" s="33">
        <v>7175.2</v>
      </c>
      <c r="Z16" s="33">
        <v>7684.9</v>
      </c>
      <c r="AA16" s="33">
        <v>8041.278</v>
      </c>
      <c r="AB16" s="33">
        <v>8282.46</v>
      </c>
      <c r="AC16" s="33">
        <v>8497.828</v>
      </c>
      <c r="AD16" s="33">
        <v>8725.231</v>
      </c>
      <c r="AE16" s="60">
        <v>0.789845579217301</v>
      </c>
      <c r="AF16" s="60">
        <v>1.938789053858862</v>
      </c>
      <c r="AG16" s="60">
        <v>0.7898744453307115</v>
      </c>
      <c r="AH16" s="11" t="s">
        <v>1233</v>
      </c>
      <c r="AI16" s="11" t="s">
        <v>1234</v>
      </c>
      <c r="AJ16" s="11"/>
      <c r="AK16" s="11" t="s">
        <v>883</v>
      </c>
      <c r="AL16" s="10">
        <v>29</v>
      </c>
      <c r="AM16" s="13">
        <v>1807300</v>
      </c>
      <c r="AN16" s="13">
        <v>19792</v>
      </c>
      <c r="AO16" s="50">
        <v>116108.6207</v>
      </c>
      <c r="AP16" s="10" t="s">
        <v>1811</v>
      </c>
      <c r="AQ16" s="10">
        <v>41</v>
      </c>
      <c r="AR16" s="13">
        <v>1575.6289</v>
      </c>
      <c r="AS16" s="13">
        <v>10.923</v>
      </c>
      <c r="AT16" s="50">
        <v>177.5697</v>
      </c>
      <c r="AU16" s="13">
        <v>7280.3575</v>
      </c>
      <c r="AV16" s="13">
        <v>1513686.375</v>
      </c>
      <c r="AW16" s="13">
        <v>5245.7822</v>
      </c>
      <c r="AX16" s="13">
        <v>83425.7048</v>
      </c>
      <c r="AY16" s="13">
        <v>3420453.8955</v>
      </c>
      <c r="AZ16" s="115">
        <v>8.549251774443235</v>
      </c>
      <c r="BA16" s="116">
        <v>42.0046944392599</v>
      </c>
      <c r="BB16" s="116">
        <v>51.8</v>
      </c>
      <c r="BC16" s="10">
        <v>73</v>
      </c>
      <c r="BD16" s="10">
        <v>1</v>
      </c>
      <c r="BE16" s="10">
        <v>1</v>
      </c>
      <c r="BF16" s="10">
        <v>0</v>
      </c>
      <c r="BG16" s="10" t="s">
        <v>1983</v>
      </c>
      <c r="BH16" s="10" t="s">
        <v>1820</v>
      </c>
      <c r="BJ16"/>
      <c r="BK16"/>
    </row>
    <row r="17" spans="1:63" s="15" customFormat="1" ht="50.25" customHeight="1">
      <c r="A17" s="12" t="s">
        <v>921</v>
      </c>
      <c r="B17" s="5" t="s">
        <v>80</v>
      </c>
      <c r="C17" s="10" t="s">
        <v>1544</v>
      </c>
      <c r="D17" s="5">
        <v>1</v>
      </c>
      <c r="E17" s="5">
        <v>104</v>
      </c>
      <c r="F17" s="5">
        <v>10405</v>
      </c>
      <c r="G17" s="10" t="s">
        <v>922</v>
      </c>
      <c r="H17" s="5" t="s">
        <v>923</v>
      </c>
      <c r="I17" s="5">
        <v>108</v>
      </c>
      <c r="J17" s="6">
        <v>14.875788912539685</v>
      </c>
      <c r="K17" s="6">
        <v>58.10871052631579</v>
      </c>
      <c r="L17" s="58">
        <v>25226.95691783</v>
      </c>
      <c r="M17" s="10">
        <v>2</v>
      </c>
      <c r="N17" s="10" t="s">
        <v>947</v>
      </c>
      <c r="O17" s="10" t="s">
        <v>924</v>
      </c>
      <c r="P17" s="10"/>
      <c r="Q17" s="10"/>
      <c r="R17" s="10"/>
      <c r="S17" s="5">
        <v>114</v>
      </c>
      <c r="T17" s="16">
        <v>1990</v>
      </c>
      <c r="U17" s="16">
        <v>1999</v>
      </c>
      <c r="V17" s="13">
        <v>5356.266</v>
      </c>
      <c r="W17" s="13">
        <v>5936.97</v>
      </c>
      <c r="X17" s="13">
        <v>6624.393</v>
      </c>
      <c r="Y17" s="33">
        <v>5636.038</v>
      </c>
      <c r="Z17" s="33">
        <v>6078.936</v>
      </c>
      <c r="AA17" s="33">
        <v>6356.252</v>
      </c>
      <c r="AB17" s="33">
        <v>7385.224</v>
      </c>
      <c r="AC17" s="33">
        <v>8661.967</v>
      </c>
      <c r="AD17" s="33">
        <v>9834.749</v>
      </c>
      <c r="AE17" s="60">
        <v>4.963983564340765</v>
      </c>
      <c r="AF17" s="60">
        <v>2.3353757960274537</v>
      </c>
      <c r="AG17" s="60">
        <v>-4.218539478925624</v>
      </c>
      <c r="AH17" s="11" t="s">
        <v>1072</v>
      </c>
      <c r="AI17" s="11" t="s">
        <v>925</v>
      </c>
      <c r="AJ17" s="11"/>
      <c r="AK17" s="11" t="s">
        <v>926</v>
      </c>
      <c r="AL17" s="10">
        <v>15</v>
      </c>
      <c r="AM17" s="13">
        <v>354674</v>
      </c>
      <c r="AN17" s="13">
        <v>4574</v>
      </c>
      <c r="AO17" s="50">
        <v>45929.2</v>
      </c>
      <c r="AP17" s="10" t="s">
        <v>125</v>
      </c>
      <c r="AQ17" s="10">
        <v>15</v>
      </c>
      <c r="AR17" s="13">
        <v>136.5196</v>
      </c>
      <c r="AS17" s="13">
        <v>15.4337</v>
      </c>
      <c r="AT17" s="50">
        <v>37.103</v>
      </c>
      <c r="AU17" s="13">
        <v>556.5445</v>
      </c>
      <c r="AV17" s="13">
        <v>317570.8438</v>
      </c>
      <c r="AW17" s="13">
        <v>5353.7246</v>
      </c>
      <c r="AX17" s="13">
        <v>42112.3901</v>
      </c>
      <c r="AY17" s="13">
        <v>631685.8516</v>
      </c>
      <c r="AZ17" s="115">
        <v>2.2193852868620687</v>
      </c>
      <c r="BA17" s="116">
        <v>9.739228275573279</v>
      </c>
      <c r="BB17" s="116">
        <v>9.3</v>
      </c>
      <c r="BC17" s="10">
        <v>1</v>
      </c>
      <c r="BD17" s="10">
        <v>14</v>
      </c>
      <c r="BE17" s="10">
        <v>0</v>
      </c>
      <c r="BF17" s="10">
        <v>0</v>
      </c>
      <c r="BG17" s="10" t="s">
        <v>1806</v>
      </c>
      <c r="BH17" s="10" t="s">
        <v>1841</v>
      </c>
      <c r="BJ17"/>
      <c r="BK17"/>
    </row>
    <row r="18" spans="1:63" s="15" customFormat="1" ht="50.25" customHeight="1">
      <c r="A18" s="12" t="s">
        <v>1483</v>
      </c>
      <c r="B18" s="5" t="s">
        <v>1484</v>
      </c>
      <c r="C18" s="10" t="s">
        <v>1376</v>
      </c>
      <c r="D18" s="5">
        <v>5</v>
      </c>
      <c r="E18" s="5">
        <v>60</v>
      </c>
      <c r="F18" s="5">
        <v>6005</v>
      </c>
      <c r="G18" s="10" t="s">
        <v>1387</v>
      </c>
      <c r="H18" s="5" t="s">
        <v>1485</v>
      </c>
      <c r="I18" s="5">
        <v>56</v>
      </c>
      <c r="J18" s="6">
        <v>7.202299907278251</v>
      </c>
      <c r="K18" s="6">
        <v>17.390594227504245</v>
      </c>
      <c r="L18" s="58">
        <v>30553.27000913</v>
      </c>
      <c r="M18" s="10">
        <v>3</v>
      </c>
      <c r="N18" s="10" t="s">
        <v>947</v>
      </c>
      <c r="O18" s="10" t="s">
        <v>988</v>
      </c>
      <c r="P18" s="10" t="s">
        <v>924</v>
      </c>
      <c r="Q18" s="10"/>
      <c r="R18" s="10"/>
      <c r="S18" s="5">
        <v>589</v>
      </c>
      <c r="T18" s="16">
        <v>1991</v>
      </c>
      <c r="U18" s="16">
        <v>2002</v>
      </c>
      <c r="V18" s="69">
        <v>9952.715</v>
      </c>
      <c r="W18" s="69">
        <v>10089.282</v>
      </c>
      <c r="X18" s="69">
        <v>10243.06</v>
      </c>
      <c r="Y18" s="33">
        <v>9967.378</v>
      </c>
      <c r="Z18" s="33">
        <v>10136.811</v>
      </c>
      <c r="AA18" s="33">
        <v>10249.37</v>
      </c>
      <c r="AB18" s="33">
        <v>10296.544</v>
      </c>
      <c r="AC18" s="33">
        <v>10296.053</v>
      </c>
      <c r="AD18" s="33">
        <v>10271.929</v>
      </c>
      <c r="AE18" s="60">
        <v>0.14710990192205478</v>
      </c>
      <c r="AF18" s="60">
        <v>0.46887527053627076</v>
      </c>
      <c r="AG18" s="60">
        <v>0.061564759590114405</v>
      </c>
      <c r="AH18" s="11" t="s">
        <v>782</v>
      </c>
      <c r="AI18" s="11" t="s">
        <v>1971</v>
      </c>
      <c r="AJ18" s="11"/>
      <c r="AK18" s="11" t="s">
        <v>1952</v>
      </c>
      <c r="AL18" s="10">
        <v>574</v>
      </c>
      <c r="AM18" s="13">
        <v>970683</v>
      </c>
      <c r="AN18" s="13">
        <v>1007</v>
      </c>
      <c r="AO18" s="50">
        <v>19266.0035</v>
      </c>
      <c r="AP18" s="10" t="s">
        <v>1825</v>
      </c>
      <c r="AQ18" s="10">
        <v>46</v>
      </c>
      <c r="AR18" s="13">
        <v>10245.4287</v>
      </c>
      <c r="AS18" s="13">
        <v>6.4185</v>
      </c>
      <c r="AT18" s="50">
        <v>270.0352</v>
      </c>
      <c r="AU18" s="13">
        <v>12421.6189</v>
      </c>
      <c r="AV18" s="13">
        <v>7395710</v>
      </c>
      <c r="AW18" s="13">
        <v>5219.4541</v>
      </c>
      <c r="AX18" s="13">
        <v>184934.8025</v>
      </c>
      <c r="AY18" s="13">
        <v>8507000.9146</v>
      </c>
      <c r="AZ18" s="115">
        <v>40.70214449503775</v>
      </c>
      <c r="BA18" s="116">
        <v>82.56117590247032</v>
      </c>
      <c r="BB18" s="116">
        <v>97.4</v>
      </c>
      <c r="BC18" s="10">
        <v>48</v>
      </c>
      <c r="BD18" s="10">
        <v>38</v>
      </c>
      <c r="BE18" s="10">
        <v>1</v>
      </c>
      <c r="BF18" s="10">
        <v>0</v>
      </c>
      <c r="BG18" s="10" t="s">
        <v>1826</v>
      </c>
      <c r="BH18" s="10" t="s">
        <v>1800</v>
      </c>
      <c r="BJ18"/>
      <c r="BK18"/>
    </row>
    <row r="19" spans="1:63" s="15" customFormat="1" ht="50.25" customHeight="1">
      <c r="A19" s="12" t="s">
        <v>943</v>
      </c>
      <c r="B19" s="5" t="s">
        <v>944</v>
      </c>
      <c r="C19" s="10" t="s">
        <v>1544</v>
      </c>
      <c r="D19" s="5">
        <v>1</v>
      </c>
      <c r="E19" s="5">
        <v>63</v>
      </c>
      <c r="F19" s="5">
        <v>6305</v>
      </c>
      <c r="G19" s="10" t="s">
        <v>945</v>
      </c>
      <c r="H19" s="5" t="s">
        <v>946</v>
      </c>
      <c r="I19" s="5">
        <v>204</v>
      </c>
      <c r="J19" s="6">
        <v>38.53538671562901</v>
      </c>
      <c r="K19" s="6">
        <v>79.6027435897436</v>
      </c>
      <c r="L19" s="58">
        <v>115828.1302872</v>
      </c>
      <c r="M19" s="10">
        <v>2</v>
      </c>
      <c r="N19" s="10" t="s">
        <v>947</v>
      </c>
      <c r="O19" s="10" t="s">
        <v>948</v>
      </c>
      <c r="P19" s="10"/>
      <c r="Q19" s="10"/>
      <c r="R19" s="10"/>
      <c r="S19" s="5">
        <v>78</v>
      </c>
      <c r="T19" s="16" t="s">
        <v>1080</v>
      </c>
      <c r="U19" s="16">
        <v>1992</v>
      </c>
      <c r="V19" s="13">
        <v>4608.342</v>
      </c>
      <c r="W19" s="13">
        <v>5437.249</v>
      </c>
      <c r="X19" s="13">
        <v>6209.014</v>
      </c>
      <c r="Y19" s="33">
        <v>4654.888</v>
      </c>
      <c r="Z19" s="33">
        <v>5492.17</v>
      </c>
      <c r="AA19" s="33">
        <v>6271.732</v>
      </c>
      <c r="AB19" s="33">
        <v>7216.192</v>
      </c>
      <c r="AC19" s="33">
        <v>8278.491</v>
      </c>
      <c r="AD19" s="33">
        <v>9448.404</v>
      </c>
      <c r="AE19" s="60">
        <v>0.9999381295532841</v>
      </c>
      <c r="AF19" s="60">
        <v>0.9999872545824379</v>
      </c>
      <c r="AG19" s="60">
        <v>1.0000108423000194</v>
      </c>
      <c r="AH19" s="11" t="s">
        <v>1072</v>
      </c>
      <c r="AI19" s="11" t="s">
        <v>949</v>
      </c>
      <c r="AJ19" s="11" t="s">
        <v>882</v>
      </c>
      <c r="AK19" s="11" t="s">
        <v>883</v>
      </c>
      <c r="AL19" s="10">
        <v>38</v>
      </c>
      <c r="AM19" s="13">
        <v>578075</v>
      </c>
      <c r="AN19" s="13">
        <v>1583</v>
      </c>
      <c r="AO19" s="50">
        <v>45601.3947</v>
      </c>
      <c r="AP19" s="10" t="s">
        <v>1827</v>
      </c>
      <c r="AQ19" s="10">
        <v>36</v>
      </c>
      <c r="AR19" s="13">
        <v>195.1659</v>
      </c>
      <c r="AS19" s="13">
        <v>14.7927</v>
      </c>
      <c r="AT19" s="50">
        <v>41.4519</v>
      </c>
      <c r="AU19" s="13">
        <v>1492.2679</v>
      </c>
      <c r="AV19" s="13">
        <v>1103313.25</v>
      </c>
      <c r="AW19" s="13">
        <v>5220.7437</v>
      </c>
      <c r="AX19" s="13">
        <v>72387.9504</v>
      </c>
      <c r="AY19" s="13">
        <v>2605966.2134</v>
      </c>
      <c r="AZ19" s="115">
        <v>1.289631852128647</v>
      </c>
      <c r="BA19" s="116">
        <v>36.209668532885836</v>
      </c>
      <c r="BB19" s="116">
        <v>43</v>
      </c>
      <c r="BC19" s="10">
        <v>9</v>
      </c>
      <c r="BD19" s="10">
        <v>29</v>
      </c>
      <c r="BE19" s="10">
        <v>0</v>
      </c>
      <c r="BF19" s="10">
        <v>0</v>
      </c>
      <c r="BG19" s="10" t="s">
        <v>1828</v>
      </c>
      <c r="BH19" s="10" t="s">
        <v>1829</v>
      </c>
      <c r="BJ19"/>
      <c r="BK19"/>
    </row>
    <row r="20" spans="1:63" s="15" customFormat="1" ht="50.25" customHeight="1">
      <c r="A20" s="12" t="s">
        <v>913</v>
      </c>
      <c r="B20" s="5" t="s">
        <v>914</v>
      </c>
      <c r="C20" s="10" t="s">
        <v>1544</v>
      </c>
      <c r="D20" s="5">
        <v>1</v>
      </c>
      <c r="E20" s="5">
        <v>96</v>
      </c>
      <c r="F20" s="5">
        <v>9605</v>
      </c>
      <c r="G20" s="10" t="s">
        <v>945</v>
      </c>
      <c r="H20" s="5" t="s">
        <v>915</v>
      </c>
      <c r="I20" s="5">
        <v>854</v>
      </c>
      <c r="J20" s="6">
        <v>27.94912712427823</v>
      </c>
      <c r="K20" s="6">
        <v>32.79185835694051</v>
      </c>
      <c r="L20" s="58">
        <v>275747.2585742</v>
      </c>
      <c r="M20" s="10">
        <v>2</v>
      </c>
      <c r="N20" s="10" t="s">
        <v>947</v>
      </c>
      <c r="O20" s="10" t="s">
        <v>916</v>
      </c>
      <c r="P20" s="10"/>
      <c r="Q20" s="10"/>
      <c r="R20" s="10"/>
      <c r="S20" s="5">
        <v>353</v>
      </c>
      <c r="T20" s="16">
        <v>1985</v>
      </c>
      <c r="U20" s="16">
        <v>1996</v>
      </c>
      <c r="V20" s="13">
        <v>8653.521</v>
      </c>
      <c r="W20" s="13">
        <v>9986.647</v>
      </c>
      <c r="X20" s="13">
        <v>11575.526</v>
      </c>
      <c r="Y20" s="33">
        <v>9007.686</v>
      </c>
      <c r="Z20" s="33">
        <v>10269.714</v>
      </c>
      <c r="AA20" s="33">
        <v>11535.072</v>
      </c>
      <c r="AB20" s="33">
        <v>13405.146</v>
      </c>
      <c r="AC20" s="33">
        <v>15764.224</v>
      </c>
      <c r="AD20" s="33">
        <v>18508.565</v>
      </c>
      <c r="AE20" s="60">
        <v>3.931808901864464</v>
      </c>
      <c r="AF20" s="60">
        <v>2.7563279756378716</v>
      </c>
      <c r="AG20" s="60">
        <v>-0.3507043562450215</v>
      </c>
      <c r="AH20" s="11" t="s">
        <v>917</v>
      </c>
      <c r="AI20" s="11" t="s">
        <v>918</v>
      </c>
      <c r="AJ20" s="11" t="s">
        <v>919</v>
      </c>
      <c r="AK20" s="11" t="s">
        <v>920</v>
      </c>
      <c r="AL20" s="10">
        <v>205</v>
      </c>
      <c r="AM20" s="13">
        <v>843454</v>
      </c>
      <c r="AN20" s="13">
        <v>6369</v>
      </c>
      <c r="AO20" s="50">
        <v>26895.0726</v>
      </c>
      <c r="AP20" s="10" t="s">
        <v>124</v>
      </c>
      <c r="AQ20" s="10">
        <v>118</v>
      </c>
      <c r="AR20" s="13">
        <v>369.0307</v>
      </c>
      <c r="AS20" s="13">
        <v>16.6303</v>
      </c>
      <c r="AT20" s="50">
        <v>31.8599</v>
      </c>
      <c r="AU20" s="13">
        <v>3759.4626</v>
      </c>
      <c r="AV20" s="13">
        <v>486138.875</v>
      </c>
      <c r="AW20" s="13">
        <v>5504.3184</v>
      </c>
      <c r="AX20" s="13">
        <v>23034.0351</v>
      </c>
      <c r="AY20" s="13">
        <v>2718016.1396</v>
      </c>
      <c r="AZ20" s="115">
        <v>1.3650657600832743</v>
      </c>
      <c r="BA20" s="116">
        <v>24.071673376576694</v>
      </c>
      <c r="BB20" s="116">
        <v>16.9</v>
      </c>
      <c r="BC20" s="10">
        <v>8</v>
      </c>
      <c r="BD20" s="10">
        <v>112</v>
      </c>
      <c r="BE20" s="10">
        <v>0</v>
      </c>
      <c r="BF20" s="10">
        <v>0</v>
      </c>
      <c r="BG20" s="10" t="s">
        <v>1839</v>
      </c>
      <c r="BH20" s="10" t="s">
        <v>1840</v>
      </c>
      <c r="BJ20"/>
      <c r="BK20"/>
    </row>
    <row r="21" spans="1:63" s="15" customFormat="1" ht="50.25" customHeight="1">
      <c r="A21" s="12" t="s">
        <v>1240</v>
      </c>
      <c r="B21" s="5" t="s">
        <v>1241</v>
      </c>
      <c r="C21" s="10" t="s">
        <v>1302</v>
      </c>
      <c r="D21" s="5">
        <v>4</v>
      </c>
      <c r="E21" s="5">
        <v>52</v>
      </c>
      <c r="F21" s="5">
        <v>5205</v>
      </c>
      <c r="G21" s="10" t="s">
        <v>1303</v>
      </c>
      <c r="H21" s="5" t="s">
        <v>1242</v>
      </c>
      <c r="I21" s="5">
        <v>50</v>
      </c>
      <c r="J21" s="6">
        <v>16.747028462299756</v>
      </c>
      <c r="K21" s="6">
        <v>250.61408436213992</v>
      </c>
      <c r="L21" s="58">
        <v>136304.9996861</v>
      </c>
      <c r="M21" s="10">
        <v>3</v>
      </c>
      <c r="N21" s="10" t="s">
        <v>802</v>
      </c>
      <c r="O21" s="10" t="s">
        <v>1243</v>
      </c>
      <c r="P21" s="10" t="s">
        <v>1244</v>
      </c>
      <c r="Q21" s="10"/>
      <c r="R21" s="10"/>
      <c r="S21" s="5">
        <v>486</v>
      </c>
      <c r="T21" s="16">
        <v>1991</v>
      </c>
      <c r="U21" s="16">
        <v>2001</v>
      </c>
      <c r="V21" s="13">
        <v>104012.635</v>
      </c>
      <c r="W21" s="13">
        <v>112475.504</v>
      </c>
      <c r="X21" s="13">
        <v>121798.445</v>
      </c>
      <c r="Y21" s="33">
        <v>110024.999</v>
      </c>
      <c r="Z21" s="33">
        <v>123612.27</v>
      </c>
      <c r="AA21" s="33">
        <v>137439.261</v>
      </c>
      <c r="AB21" s="33">
        <v>152551.992</v>
      </c>
      <c r="AC21" s="33">
        <v>167926.249</v>
      </c>
      <c r="AD21" s="33">
        <v>183158.553</v>
      </c>
      <c r="AE21" s="60">
        <v>5.464543562504374</v>
      </c>
      <c r="AF21" s="60">
        <v>9.009434095822366</v>
      </c>
      <c r="AG21" s="60">
        <v>11.38016596291215</v>
      </c>
      <c r="AH21" s="11" t="s">
        <v>1245</v>
      </c>
      <c r="AI21" s="11" t="s">
        <v>1246</v>
      </c>
      <c r="AJ21" s="11" t="s">
        <v>736</v>
      </c>
      <c r="AK21" s="11" t="s">
        <v>737</v>
      </c>
      <c r="AL21" s="10">
        <v>157</v>
      </c>
      <c r="AM21" s="13">
        <v>5397959</v>
      </c>
      <c r="AN21" s="13">
        <v>9523</v>
      </c>
      <c r="AO21" s="50">
        <v>115025.5897</v>
      </c>
      <c r="AP21" s="10" t="s">
        <v>117</v>
      </c>
      <c r="AQ21" s="10">
        <v>187</v>
      </c>
      <c r="AR21" s="13">
        <v>1379.9382</v>
      </c>
      <c r="AS21" s="13">
        <v>0.5576</v>
      </c>
      <c r="AT21" s="50">
        <v>59.6054</v>
      </c>
      <c r="AU21" s="13">
        <v>11146.211</v>
      </c>
      <c r="AV21" s="13">
        <v>9039533</v>
      </c>
      <c r="AW21" s="13">
        <v>1142.9871</v>
      </c>
      <c r="AX21" s="13">
        <v>140250.9488</v>
      </c>
      <c r="AY21" s="13">
        <v>26226927.4266</v>
      </c>
      <c r="AZ21" s="115">
        <v>8.398619606739905</v>
      </c>
      <c r="BA21" s="116">
        <v>20.344198402866457</v>
      </c>
      <c r="BB21" s="116">
        <v>25.6</v>
      </c>
      <c r="BC21" s="10">
        <v>176</v>
      </c>
      <c r="BD21" s="10">
        <v>53</v>
      </c>
      <c r="BE21" s="10">
        <v>6</v>
      </c>
      <c r="BF21" s="10">
        <v>0</v>
      </c>
      <c r="BG21" s="10" t="s">
        <v>118</v>
      </c>
      <c r="BH21" s="10" t="s">
        <v>1822</v>
      </c>
      <c r="BJ21"/>
      <c r="BK21"/>
    </row>
    <row r="22" spans="1:63" s="15" customFormat="1" ht="50.25" customHeight="1">
      <c r="A22" s="12" t="s">
        <v>1491</v>
      </c>
      <c r="B22" s="5" t="s">
        <v>1492</v>
      </c>
      <c r="C22" s="10" t="s">
        <v>1376</v>
      </c>
      <c r="D22" s="5">
        <v>5</v>
      </c>
      <c r="E22" s="5">
        <v>94</v>
      </c>
      <c r="F22" s="5">
        <v>9405</v>
      </c>
      <c r="G22" s="10" t="s">
        <v>1481</v>
      </c>
      <c r="H22" s="5" t="s">
        <v>1493</v>
      </c>
      <c r="I22" s="5">
        <v>100</v>
      </c>
      <c r="J22" s="6">
        <v>20.65101032649446</v>
      </c>
      <c r="K22" s="6">
        <v>30.344900383141763</v>
      </c>
      <c r="L22" s="58">
        <v>111307.1633788</v>
      </c>
      <c r="M22" s="10">
        <v>2</v>
      </c>
      <c r="N22" s="10" t="s">
        <v>1014</v>
      </c>
      <c r="O22" s="10" t="s">
        <v>1238</v>
      </c>
      <c r="P22" s="10"/>
      <c r="Q22" s="10"/>
      <c r="R22" s="10"/>
      <c r="S22" s="5">
        <v>261</v>
      </c>
      <c r="T22" s="16">
        <v>1995</v>
      </c>
      <c r="U22" s="16">
        <v>2001</v>
      </c>
      <c r="V22" s="13">
        <v>9007.647</v>
      </c>
      <c r="W22" s="13">
        <v>8443.542</v>
      </c>
      <c r="X22" s="13">
        <v>7920.019</v>
      </c>
      <c r="Y22" s="33">
        <v>8718.3</v>
      </c>
      <c r="Z22" s="33">
        <v>8406.011</v>
      </c>
      <c r="AA22" s="33">
        <v>7949.331</v>
      </c>
      <c r="AB22" s="33">
        <v>7569.588</v>
      </c>
      <c r="AC22" s="33">
        <v>7185.015</v>
      </c>
      <c r="AD22" s="33">
        <v>6816.316</v>
      </c>
      <c r="AE22" s="60">
        <v>-3.3188465641237577</v>
      </c>
      <c r="AF22" s="60">
        <v>-0.4464781214299986</v>
      </c>
      <c r="AG22" s="60">
        <v>0.3687354319501842</v>
      </c>
      <c r="AH22" s="11" t="s">
        <v>1444</v>
      </c>
      <c r="AI22" s="11" t="s">
        <v>896</v>
      </c>
      <c r="AJ22" s="11" t="s">
        <v>897</v>
      </c>
      <c r="AK22" s="11" t="s">
        <v>898</v>
      </c>
      <c r="AL22" s="10">
        <v>41</v>
      </c>
      <c r="AM22" s="13">
        <v>1098433</v>
      </c>
      <c r="AN22" s="13">
        <v>24965</v>
      </c>
      <c r="AO22" s="50">
        <v>101323.1951</v>
      </c>
      <c r="AP22" s="10" t="s">
        <v>123</v>
      </c>
      <c r="AQ22" s="10">
        <v>44</v>
      </c>
      <c r="AR22" s="13">
        <v>1167.6938</v>
      </c>
      <c r="AS22" s="13">
        <v>2.6807</v>
      </c>
      <c r="AT22" s="50">
        <v>152.2219</v>
      </c>
      <c r="AU22" s="13">
        <v>6697.7618</v>
      </c>
      <c r="AV22" s="13">
        <v>1066752</v>
      </c>
      <c r="AW22" s="13">
        <v>1531.3784</v>
      </c>
      <c r="AX22" s="13">
        <v>93131.6077</v>
      </c>
      <c r="AY22" s="13">
        <v>4097790.7383</v>
      </c>
      <c r="AZ22" s="115">
        <v>6.047271027589761</v>
      </c>
      <c r="BA22" s="116">
        <v>51.24352466460943</v>
      </c>
      <c r="BB22" s="116">
        <v>67.4</v>
      </c>
      <c r="BC22" s="10">
        <v>100</v>
      </c>
      <c r="BD22" s="10">
        <v>0</v>
      </c>
      <c r="BE22" s="10">
        <v>0</v>
      </c>
      <c r="BF22" s="10">
        <v>0</v>
      </c>
      <c r="BG22" s="10" t="s">
        <v>113</v>
      </c>
      <c r="BH22" s="10" t="s">
        <v>111</v>
      </c>
      <c r="BJ22"/>
      <c r="BK22"/>
    </row>
    <row r="23" spans="1:63" s="15" customFormat="1" ht="50.25" customHeight="1">
      <c r="A23" s="12" t="s">
        <v>1235</v>
      </c>
      <c r="B23" s="5" t="s">
        <v>1236</v>
      </c>
      <c r="C23" s="10" t="s">
        <v>1302</v>
      </c>
      <c r="D23" s="5">
        <v>4</v>
      </c>
      <c r="E23" s="5">
        <v>50</v>
      </c>
      <c r="F23" s="5">
        <v>5005</v>
      </c>
      <c r="G23" s="10" t="s">
        <v>1064</v>
      </c>
      <c r="H23" s="5" t="s">
        <v>1237</v>
      </c>
      <c r="I23" s="5">
        <v>48</v>
      </c>
      <c r="J23" s="6">
        <v>7.527195337656408</v>
      </c>
      <c r="K23" s="6">
        <v>0</v>
      </c>
      <c r="L23" s="58">
        <v>623.2453661636</v>
      </c>
      <c r="M23" s="10">
        <v>1</v>
      </c>
      <c r="N23" s="10" t="s">
        <v>1238</v>
      </c>
      <c r="O23" s="10"/>
      <c r="P23" s="10"/>
      <c r="Q23" s="10"/>
      <c r="R23" s="10"/>
      <c r="S23" s="5">
        <v>11</v>
      </c>
      <c r="T23" s="16">
        <v>1991</v>
      </c>
      <c r="U23" s="16">
        <v>2001</v>
      </c>
      <c r="V23" s="13">
        <v>493.368</v>
      </c>
      <c r="W23" s="13">
        <v>554.433</v>
      </c>
      <c r="X23" s="13">
        <v>626.667</v>
      </c>
      <c r="Y23" s="33">
        <v>489.954</v>
      </c>
      <c r="Z23" s="33">
        <v>572.724</v>
      </c>
      <c r="AA23" s="33">
        <v>639.753</v>
      </c>
      <c r="AB23" s="33">
        <v>695.83</v>
      </c>
      <c r="AC23" s="33">
        <v>743.574</v>
      </c>
      <c r="AD23" s="33">
        <v>793.046</v>
      </c>
      <c r="AE23" s="60">
        <v>-0.6968001077652162</v>
      </c>
      <c r="AF23" s="60">
        <v>3.1936849162947687</v>
      </c>
      <c r="AG23" s="60">
        <v>2.045476926251227</v>
      </c>
      <c r="AH23" s="11" t="s">
        <v>1953</v>
      </c>
      <c r="AI23" s="11" t="s">
        <v>1239</v>
      </c>
      <c r="AJ23" s="11" t="s">
        <v>1954</v>
      </c>
      <c r="AK23" s="11"/>
      <c r="AL23" s="10">
        <v>7</v>
      </c>
      <c r="AM23" s="13">
        <v>133523</v>
      </c>
      <c r="AN23" s="13">
        <v>10840</v>
      </c>
      <c r="AO23" s="50">
        <v>53575</v>
      </c>
      <c r="AP23" s="10" t="s">
        <v>1821</v>
      </c>
      <c r="AQ23" s="10">
        <v>3</v>
      </c>
      <c r="AR23" s="13">
        <v>518.6376</v>
      </c>
      <c r="AS23" s="13">
        <v>18.3827</v>
      </c>
      <c r="AT23" s="50">
        <v>187.6624</v>
      </c>
      <c r="AU23" s="13">
        <v>562.9872</v>
      </c>
      <c r="AV23" s="13">
        <v>521858.3438</v>
      </c>
      <c r="AW23" s="13">
        <v>2989.8865</v>
      </c>
      <c r="AX23" s="13">
        <v>206721.6054</v>
      </c>
      <c r="AY23" s="13">
        <v>620164.8162</v>
      </c>
      <c r="AZ23" s="115">
        <v>88.2585860051697</v>
      </c>
      <c r="BA23" s="116">
        <v>92.28627441412492</v>
      </c>
      <c r="BB23" s="116">
        <v>92.5</v>
      </c>
      <c r="BC23" s="10">
        <v>4</v>
      </c>
      <c r="BD23" s="10">
        <v>0</v>
      </c>
      <c r="BE23" s="10">
        <v>0</v>
      </c>
      <c r="BF23" s="10">
        <v>0</v>
      </c>
      <c r="BG23" s="10" t="s">
        <v>113</v>
      </c>
      <c r="BH23" s="10" t="s">
        <v>116</v>
      </c>
      <c r="BJ23"/>
      <c r="BK23"/>
    </row>
    <row r="24" spans="1:63" s="15" customFormat="1" ht="50.25" customHeight="1">
      <c r="A24" s="12" t="s">
        <v>494</v>
      </c>
      <c r="B24" s="5" t="s">
        <v>495</v>
      </c>
      <c r="C24" s="10" t="s">
        <v>483</v>
      </c>
      <c r="D24" s="5">
        <v>2</v>
      </c>
      <c r="E24" s="5">
        <v>48</v>
      </c>
      <c r="F24" s="5">
        <v>4805</v>
      </c>
      <c r="G24" s="10" t="s">
        <v>484</v>
      </c>
      <c r="H24" s="5" t="s">
        <v>496</v>
      </c>
      <c r="I24" s="5">
        <v>44</v>
      </c>
      <c r="J24" s="6">
        <v>27.825414928347534</v>
      </c>
      <c r="K24" s="6">
        <v>17.862588235294115</v>
      </c>
      <c r="L24" s="58">
        <v>13162.31317089</v>
      </c>
      <c r="M24" s="10">
        <v>1</v>
      </c>
      <c r="N24" s="10" t="s">
        <v>497</v>
      </c>
      <c r="O24" s="10"/>
      <c r="P24" s="10"/>
      <c r="Q24" s="10"/>
      <c r="R24" s="10"/>
      <c r="S24" s="5">
        <v>17</v>
      </c>
      <c r="T24" s="16">
        <v>1990</v>
      </c>
      <c r="U24" s="16">
        <v>2000</v>
      </c>
      <c r="V24" s="13">
        <v>255.087</v>
      </c>
      <c r="W24" s="13">
        <v>280.379</v>
      </c>
      <c r="X24" s="13">
        <v>303.664</v>
      </c>
      <c r="Y24" s="33">
        <v>255.208</v>
      </c>
      <c r="Z24" s="33">
        <v>283.131</v>
      </c>
      <c r="AA24" s="33">
        <v>304.233</v>
      </c>
      <c r="AB24" s="33">
        <v>323.778</v>
      </c>
      <c r="AC24" s="33">
        <v>341.156</v>
      </c>
      <c r="AD24" s="33">
        <v>358.613</v>
      </c>
      <c r="AE24" s="60">
        <v>0.047412306824241135</v>
      </c>
      <c r="AF24" s="60">
        <v>0.9719882315959584</v>
      </c>
      <c r="AG24" s="60">
        <v>0.18702770573869923</v>
      </c>
      <c r="AH24" s="11"/>
      <c r="AI24" s="11" t="s">
        <v>498</v>
      </c>
      <c r="AJ24" s="11" t="s">
        <v>499</v>
      </c>
      <c r="AK24" s="11"/>
      <c r="AL24" s="10">
        <v>12</v>
      </c>
      <c r="AM24" s="13">
        <v>210832</v>
      </c>
      <c r="AN24" s="13">
        <v>1128</v>
      </c>
      <c r="AO24" s="50">
        <v>23191.4167</v>
      </c>
      <c r="AP24" s="10" t="s">
        <v>115</v>
      </c>
      <c r="AQ24" s="10">
        <v>4</v>
      </c>
      <c r="AR24" s="13">
        <v>225.6417</v>
      </c>
      <c r="AS24" s="13">
        <v>6.7264</v>
      </c>
      <c r="AT24" s="50">
        <v>111.2492</v>
      </c>
      <c r="AU24" s="13">
        <v>444.9966</v>
      </c>
      <c r="AV24" s="13">
        <v>194322.2813</v>
      </c>
      <c r="AW24" s="13">
        <v>5813.1948</v>
      </c>
      <c r="AX24" s="13">
        <v>58744.4432</v>
      </c>
      <c r="AY24" s="13">
        <v>234977.7729</v>
      </c>
      <c r="AZ24" s="115">
        <v>3.5233138096978944</v>
      </c>
      <c r="BA24" s="116">
        <v>77.95331925635503</v>
      </c>
      <c r="BB24" s="116">
        <v>88.9</v>
      </c>
      <c r="BC24" s="10">
        <v>10</v>
      </c>
      <c r="BD24" s="10">
        <v>2</v>
      </c>
      <c r="BE24" s="10">
        <v>0</v>
      </c>
      <c r="BF24" s="10">
        <v>0</v>
      </c>
      <c r="BG24" s="10" t="s">
        <v>113</v>
      </c>
      <c r="BH24" s="10" t="s">
        <v>1814</v>
      </c>
      <c r="BJ24"/>
      <c r="BK24"/>
    </row>
    <row r="25" spans="1:64" s="78" customFormat="1" ht="50.25" customHeight="1">
      <c r="A25" s="12" t="s">
        <v>194</v>
      </c>
      <c r="B25" s="5" t="s">
        <v>1486</v>
      </c>
      <c r="C25" s="10" t="s">
        <v>1376</v>
      </c>
      <c r="D25" s="5">
        <v>5</v>
      </c>
      <c r="E25" s="5">
        <v>71</v>
      </c>
      <c r="F25" s="5">
        <v>7105</v>
      </c>
      <c r="G25" s="10" t="s">
        <v>1377</v>
      </c>
      <c r="H25" s="5" t="s">
        <v>1487</v>
      </c>
      <c r="I25" s="5">
        <v>70</v>
      </c>
      <c r="J25" s="6">
        <v>130.76083640809023</v>
      </c>
      <c r="K25" s="6">
        <v>1300.7063333333333</v>
      </c>
      <c r="L25" s="58">
        <v>51295.18901443</v>
      </c>
      <c r="M25" s="10">
        <v>1</v>
      </c>
      <c r="N25" s="10" t="s">
        <v>948</v>
      </c>
      <c r="O25" s="10"/>
      <c r="P25" s="10"/>
      <c r="Q25" s="10"/>
      <c r="R25" s="10"/>
      <c r="S25" s="5">
        <v>3</v>
      </c>
      <c r="T25" s="16">
        <v>1991</v>
      </c>
      <c r="U25" s="16">
        <v>2001</v>
      </c>
      <c r="V25" s="13">
        <v>4434.126</v>
      </c>
      <c r="W25" s="13">
        <v>4157.608</v>
      </c>
      <c r="X25" s="13">
        <v>3902.119</v>
      </c>
      <c r="Y25" s="33">
        <v>4308.2</v>
      </c>
      <c r="Z25" s="33">
        <v>3420.232</v>
      </c>
      <c r="AA25" s="33">
        <v>3977.106</v>
      </c>
      <c r="AB25" s="33">
        <v>4208.792</v>
      </c>
      <c r="AC25" s="33">
        <v>4269.082</v>
      </c>
      <c r="AD25" s="33">
        <v>4279.163</v>
      </c>
      <c r="AE25" s="60">
        <v>-2.922937653776528</v>
      </c>
      <c r="AF25" s="60">
        <v>-21.559239256284375</v>
      </c>
      <c r="AG25" s="60">
        <v>1.8854664673257409</v>
      </c>
      <c r="AH25" s="11" t="s">
        <v>1488</v>
      </c>
      <c r="AI25" s="11" t="s">
        <v>1489</v>
      </c>
      <c r="AJ25" s="11"/>
      <c r="AK25" s="11" t="s">
        <v>1490</v>
      </c>
      <c r="AL25" s="10">
        <v>22</v>
      </c>
      <c r="AM25" s="13">
        <v>388812</v>
      </c>
      <c r="AN25" s="13">
        <v>3518</v>
      </c>
      <c r="AO25" s="50">
        <v>48327.6667</v>
      </c>
      <c r="AP25" s="10" t="s">
        <v>115</v>
      </c>
      <c r="AQ25" s="10">
        <v>26</v>
      </c>
      <c r="AR25" s="13">
        <v>170.0755</v>
      </c>
      <c r="AS25" s="13">
        <v>5.4657</v>
      </c>
      <c r="AT25" s="50">
        <v>66.4314</v>
      </c>
      <c r="AU25" s="13">
        <v>1727.2165</v>
      </c>
      <c r="AV25" s="13">
        <v>381601.9063</v>
      </c>
      <c r="AW25" s="13">
        <v>5613.1445</v>
      </c>
      <c r="AX25" s="13">
        <v>44343.5309</v>
      </c>
      <c r="AY25" s="13">
        <v>1152931.8047</v>
      </c>
      <c r="AZ25" s="115">
        <v>3.3772650013872036</v>
      </c>
      <c r="BA25" s="116">
        <v>29.96863849372216</v>
      </c>
      <c r="BB25" s="116">
        <v>43.4</v>
      </c>
      <c r="BC25" s="10">
        <v>37</v>
      </c>
      <c r="BD25" s="10">
        <v>5</v>
      </c>
      <c r="BE25" s="10">
        <v>0</v>
      </c>
      <c r="BF25" s="10">
        <v>0</v>
      </c>
      <c r="BG25" s="10" t="s">
        <v>110</v>
      </c>
      <c r="BH25" s="10" t="s">
        <v>1832</v>
      </c>
      <c r="BJ25"/>
      <c r="BK25"/>
      <c r="BL25" s="15"/>
    </row>
    <row r="26" spans="1:63" s="15" customFormat="1" ht="50.25" customHeight="1">
      <c r="A26" s="12" t="s">
        <v>1479</v>
      </c>
      <c r="B26" s="5" t="s">
        <v>1480</v>
      </c>
      <c r="C26" s="10" t="s">
        <v>1376</v>
      </c>
      <c r="D26" s="5">
        <v>5</v>
      </c>
      <c r="E26" s="5">
        <v>58</v>
      </c>
      <c r="F26" s="5">
        <v>5805</v>
      </c>
      <c r="G26" s="10" t="s">
        <v>1481</v>
      </c>
      <c r="H26" s="5" t="s">
        <v>1482</v>
      </c>
      <c r="I26" s="5">
        <v>112</v>
      </c>
      <c r="J26" s="6">
        <v>41.708528801088875</v>
      </c>
      <c r="K26" s="6">
        <v>84.32150420168067</v>
      </c>
      <c r="L26" s="58">
        <v>207012.5635954</v>
      </c>
      <c r="M26" s="10">
        <v>2</v>
      </c>
      <c r="N26" s="10" t="s">
        <v>732</v>
      </c>
      <c r="O26" s="10" t="s">
        <v>1067</v>
      </c>
      <c r="P26" s="10"/>
      <c r="Q26" s="10"/>
      <c r="R26" s="10"/>
      <c r="S26" s="10">
        <v>119</v>
      </c>
      <c r="T26" s="70">
        <v>1989</v>
      </c>
      <c r="U26" s="70">
        <v>1999</v>
      </c>
      <c r="V26" s="69">
        <v>10180.514</v>
      </c>
      <c r="W26" s="69">
        <v>10097.342</v>
      </c>
      <c r="X26" s="69">
        <v>10034.259</v>
      </c>
      <c r="Y26" s="33">
        <v>10259.7</v>
      </c>
      <c r="Z26" s="33">
        <v>10328.7</v>
      </c>
      <c r="AA26" s="33">
        <v>10186.996</v>
      </c>
      <c r="AB26" s="33">
        <v>9983.978</v>
      </c>
      <c r="AC26" s="33">
        <v>9819.071</v>
      </c>
      <c r="AD26" s="33">
        <v>9664.404</v>
      </c>
      <c r="AE26" s="60">
        <v>0.7718159400372477</v>
      </c>
      <c r="AF26" s="60">
        <v>2.2399527530086085</v>
      </c>
      <c r="AG26" s="60">
        <v>1.499333071299912</v>
      </c>
      <c r="AH26" s="11" t="s">
        <v>734</v>
      </c>
      <c r="AI26" s="11" t="s">
        <v>1666</v>
      </c>
      <c r="AJ26" s="11"/>
      <c r="AK26" s="11" t="s">
        <v>1667</v>
      </c>
      <c r="AL26" s="10">
        <v>35</v>
      </c>
      <c r="AM26" s="13">
        <v>1688585</v>
      </c>
      <c r="AN26" s="13">
        <v>23167</v>
      </c>
      <c r="AO26" s="50">
        <v>162800.6286</v>
      </c>
      <c r="AP26" s="10" t="s">
        <v>1823</v>
      </c>
      <c r="AQ26" s="10">
        <v>35</v>
      </c>
      <c r="AR26" s="13">
        <v>1147.007</v>
      </c>
      <c r="AS26" s="13">
        <v>5.6924</v>
      </c>
      <c r="AT26" s="50">
        <v>222.7133</v>
      </c>
      <c r="AU26" s="13">
        <v>7794.9645</v>
      </c>
      <c r="AV26" s="13">
        <v>1871060.875</v>
      </c>
      <c r="AW26" s="13">
        <v>2754.5781</v>
      </c>
      <c r="AX26" s="13">
        <v>164991.7144</v>
      </c>
      <c r="AY26" s="13">
        <v>5774710.0039</v>
      </c>
      <c r="AZ26" s="115">
        <v>3.781726412793622</v>
      </c>
      <c r="BA26" s="116">
        <v>57.58279657844538</v>
      </c>
      <c r="BB26" s="116">
        <v>69.6</v>
      </c>
      <c r="BC26" s="10">
        <v>71</v>
      </c>
      <c r="BD26" s="10">
        <v>0</v>
      </c>
      <c r="BE26" s="10">
        <v>0</v>
      </c>
      <c r="BF26" s="10">
        <v>0</v>
      </c>
      <c r="BG26" s="10" t="s">
        <v>1824</v>
      </c>
      <c r="BH26" s="10" t="s">
        <v>1800</v>
      </c>
      <c r="BJ26"/>
      <c r="BK26"/>
    </row>
    <row r="27" spans="1:63" s="15" customFormat="1" ht="50.25" customHeight="1">
      <c r="A27" s="12" t="s">
        <v>503</v>
      </c>
      <c r="B27" s="5" t="s">
        <v>504</v>
      </c>
      <c r="C27" s="10" t="s">
        <v>483</v>
      </c>
      <c r="D27" s="5">
        <v>2</v>
      </c>
      <c r="E27" s="5">
        <v>61</v>
      </c>
      <c r="F27" s="5">
        <v>6105</v>
      </c>
      <c r="G27" s="10" t="s">
        <v>505</v>
      </c>
      <c r="H27" s="5" t="s">
        <v>506</v>
      </c>
      <c r="I27" s="5">
        <v>84</v>
      </c>
      <c r="J27" s="6">
        <v>60.95127086864829</v>
      </c>
      <c r="K27" s="6">
        <v>40.034</v>
      </c>
      <c r="L27" s="58">
        <v>22290.34452302</v>
      </c>
      <c r="M27" s="10">
        <v>1</v>
      </c>
      <c r="N27" s="10" t="s">
        <v>948</v>
      </c>
      <c r="O27" s="10"/>
      <c r="P27" s="10"/>
      <c r="Q27" s="10"/>
      <c r="R27" s="10"/>
      <c r="S27" s="5">
        <v>6</v>
      </c>
      <c r="T27" s="16">
        <v>1991</v>
      </c>
      <c r="U27" s="16">
        <v>2000</v>
      </c>
      <c r="V27" s="13">
        <v>184.622</v>
      </c>
      <c r="W27" s="13">
        <v>210.423</v>
      </c>
      <c r="X27" s="13">
        <v>240.204</v>
      </c>
      <c r="Y27" s="33">
        <v>185.717</v>
      </c>
      <c r="Z27" s="33">
        <v>203.103</v>
      </c>
      <c r="AA27" s="33">
        <v>226.325</v>
      </c>
      <c r="AB27" s="33">
        <v>248.728</v>
      </c>
      <c r="AC27" s="33">
        <v>268.379</v>
      </c>
      <c r="AD27" s="33">
        <v>286.714</v>
      </c>
      <c r="AE27" s="60">
        <v>0.5896067672857083</v>
      </c>
      <c r="AF27" s="60">
        <v>-3.6040826575678317</v>
      </c>
      <c r="AG27" s="60">
        <v>-6.132331823704858</v>
      </c>
      <c r="AH27" s="11" t="s">
        <v>507</v>
      </c>
      <c r="AI27" s="11" t="s">
        <v>1371</v>
      </c>
      <c r="AJ27" s="11"/>
      <c r="AK27" s="11"/>
      <c r="AL27" s="10">
        <v>9</v>
      </c>
      <c r="AM27" s="13">
        <v>49050</v>
      </c>
      <c r="AN27" s="13">
        <v>4329</v>
      </c>
      <c r="AO27" s="50">
        <v>12726.7778</v>
      </c>
      <c r="AP27" s="10" t="s">
        <v>115</v>
      </c>
      <c r="AQ27" s="10">
        <v>6</v>
      </c>
      <c r="AR27" s="13">
        <v>126.5163</v>
      </c>
      <c r="AS27" s="13">
        <v>26.8468</v>
      </c>
      <c r="AT27" s="50">
        <v>88.566</v>
      </c>
      <c r="AU27" s="13">
        <v>531.3961</v>
      </c>
      <c r="AV27" s="13">
        <v>46616.1875</v>
      </c>
      <c r="AW27" s="13">
        <v>7811.7524</v>
      </c>
      <c r="AX27" s="13">
        <v>16350.833</v>
      </c>
      <c r="AY27" s="13">
        <v>98104.998</v>
      </c>
      <c r="AZ27" s="115">
        <v>2.4080250353995756</v>
      </c>
      <c r="BA27" s="116">
        <v>40.4973790788526</v>
      </c>
      <c r="BB27" s="116">
        <v>48.1</v>
      </c>
      <c r="BC27" s="10">
        <v>9</v>
      </c>
      <c r="BD27" s="10">
        <v>0</v>
      </c>
      <c r="BE27" s="10">
        <v>0</v>
      </c>
      <c r="BF27" s="10">
        <v>0</v>
      </c>
      <c r="BG27" s="10" t="s">
        <v>121</v>
      </c>
      <c r="BH27" s="10" t="s">
        <v>1800</v>
      </c>
      <c r="BJ27"/>
      <c r="BK27"/>
    </row>
    <row r="28" spans="1:63" s="15" customFormat="1" ht="50.25" customHeight="1">
      <c r="A28" s="12" t="s">
        <v>508</v>
      </c>
      <c r="B28" s="5" t="s">
        <v>509</v>
      </c>
      <c r="C28" s="10" t="s">
        <v>483</v>
      </c>
      <c r="D28" s="5">
        <v>2</v>
      </c>
      <c r="E28" s="5">
        <v>62</v>
      </c>
      <c r="F28" s="5">
        <v>6205</v>
      </c>
      <c r="G28" s="10" t="s">
        <v>510</v>
      </c>
      <c r="H28" s="5" t="s">
        <v>511</v>
      </c>
      <c r="I28" s="5">
        <v>60</v>
      </c>
      <c r="J28" s="6">
        <v>7.952206835461462</v>
      </c>
      <c r="K28" s="6">
        <v>62.96</v>
      </c>
      <c r="L28" s="58">
        <v>63.23759355396</v>
      </c>
      <c r="M28" s="10">
        <v>0</v>
      </c>
      <c r="N28" s="10"/>
      <c r="O28" s="10"/>
      <c r="P28" s="10"/>
      <c r="Q28" s="10"/>
      <c r="R28" s="10"/>
      <c r="S28" s="5">
        <v>1</v>
      </c>
      <c r="T28" s="16">
        <v>1990</v>
      </c>
      <c r="U28" s="16">
        <v>2000</v>
      </c>
      <c r="V28" s="13">
        <v>58.936</v>
      </c>
      <c r="W28" s="13">
        <v>60.948</v>
      </c>
      <c r="X28" s="13">
        <v>62.96</v>
      </c>
      <c r="Y28" s="33">
        <v>58.936</v>
      </c>
      <c r="Z28" s="33">
        <v>60.948</v>
      </c>
      <c r="AA28" s="33">
        <v>62.96</v>
      </c>
      <c r="AB28" s="33">
        <v>64.967</v>
      </c>
      <c r="AC28" s="33">
        <v>66.966</v>
      </c>
      <c r="AD28" s="33">
        <v>68.952</v>
      </c>
      <c r="AE28" s="60">
        <v>0</v>
      </c>
      <c r="AF28" s="60">
        <v>0</v>
      </c>
      <c r="AG28" s="60">
        <v>0</v>
      </c>
      <c r="AH28" s="11" t="s">
        <v>840</v>
      </c>
      <c r="AI28" s="11" t="s">
        <v>486</v>
      </c>
      <c r="AJ28" s="11"/>
      <c r="AK28" s="11"/>
      <c r="AL28" s="10">
        <v>1</v>
      </c>
      <c r="AM28" s="13">
        <v>1752</v>
      </c>
      <c r="AN28" s="13">
        <v>1752</v>
      </c>
      <c r="AO28" s="50">
        <v>1752</v>
      </c>
      <c r="AP28" s="10" t="s">
        <v>115</v>
      </c>
      <c r="AQ28" s="10">
        <v>3</v>
      </c>
      <c r="AR28" s="13">
        <v>33.1688</v>
      </c>
      <c r="AS28" s="13">
        <v>8.7179</v>
      </c>
      <c r="AT28" s="50">
        <v>17.5176</v>
      </c>
      <c r="AU28" s="13">
        <v>52.5529</v>
      </c>
      <c r="AV28" s="13">
        <v>32973.9844</v>
      </c>
      <c r="AW28" s="13">
        <v>8666.6807</v>
      </c>
      <c r="AX28" s="13">
        <v>17414.7474</v>
      </c>
      <c r="AY28" s="13">
        <v>52244.2422</v>
      </c>
      <c r="AZ28" s="115">
        <v>83.10656159653512</v>
      </c>
      <c r="BA28" s="116">
        <v>83.10658029371558</v>
      </c>
      <c r="BB28" s="116">
        <v>100</v>
      </c>
      <c r="BC28" s="10">
        <v>3</v>
      </c>
      <c r="BD28" s="10">
        <v>0</v>
      </c>
      <c r="BE28" s="10">
        <v>0</v>
      </c>
      <c r="BF28" s="10">
        <v>0</v>
      </c>
      <c r="BG28" s="10" t="s">
        <v>110</v>
      </c>
      <c r="BH28" s="10"/>
      <c r="BJ28"/>
      <c r="BK28"/>
    </row>
    <row r="29" spans="1:63" s="15" customFormat="1" ht="50.25" customHeight="1">
      <c r="A29" s="12" t="s">
        <v>675</v>
      </c>
      <c r="B29" s="5" t="s">
        <v>676</v>
      </c>
      <c r="C29" s="10" t="s">
        <v>672</v>
      </c>
      <c r="D29" s="5">
        <v>3</v>
      </c>
      <c r="E29" s="5">
        <v>68</v>
      </c>
      <c r="F29" s="5">
        <v>6805</v>
      </c>
      <c r="G29" s="10" t="s">
        <v>672</v>
      </c>
      <c r="H29" s="5" t="s">
        <v>677</v>
      </c>
      <c r="I29" s="5">
        <v>68</v>
      </c>
      <c r="J29" s="6">
        <v>103.40936831167667</v>
      </c>
      <c r="K29" s="6">
        <v>80.38162</v>
      </c>
      <c r="L29" s="58">
        <v>1069349.745462</v>
      </c>
      <c r="M29" s="10">
        <v>2</v>
      </c>
      <c r="N29" s="10" t="s">
        <v>551</v>
      </c>
      <c r="O29" s="10" t="s">
        <v>1078</v>
      </c>
      <c r="P29" s="10"/>
      <c r="Q29" s="10"/>
      <c r="R29" s="10"/>
      <c r="S29" s="5">
        <v>100</v>
      </c>
      <c r="T29" s="16">
        <v>1992</v>
      </c>
      <c r="U29" s="16">
        <v>2001</v>
      </c>
      <c r="V29" s="13">
        <v>6089.591</v>
      </c>
      <c r="W29" s="13">
        <v>6965.051</v>
      </c>
      <c r="X29" s="13">
        <v>8038.162</v>
      </c>
      <c r="Y29" s="33">
        <v>6572.754</v>
      </c>
      <c r="Z29" s="33">
        <v>7413.82</v>
      </c>
      <c r="AA29" s="33">
        <v>8328.685</v>
      </c>
      <c r="AB29" s="33">
        <v>9274.759</v>
      </c>
      <c r="AC29" s="33">
        <v>10229.195</v>
      </c>
      <c r="AD29" s="33">
        <v>11218.136</v>
      </c>
      <c r="AE29" s="60">
        <v>7.350997770493153</v>
      </c>
      <c r="AF29" s="60">
        <v>6.053141295580407</v>
      </c>
      <c r="AG29" s="60">
        <v>3.48822173008103</v>
      </c>
      <c r="AH29" s="11" t="s">
        <v>678</v>
      </c>
      <c r="AI29" s="11" t="s">
        <v>1651</v>
      </c>
      <c r="AJ29" s="11"/>
      <c r="AK29" s="75" t="s">
        <v>1602</v>
      </c>
      <c r="AL29" s="10">
        <v>95</v>
      </c>
      <c r="AM29" s="13">
        <v>1057137</v>
      </c>
      <c r="AN29" s="13">
        <v>1354</v>
      </c>
      <c r="AO29" s="50">
        <v>52569.4896</v>
      </c>
      <c r="AP29" s="10" t="s">
        <v>144</v>
      </c>
      <c r="AQ29" s="10">
        <v>69</v>
      </c>
      <c r="AR29" s="13">
        <v>780.7615</v>
      </c>
      <c r="AS29" s="13">
        <v>16.8557</v>
      </c>
      <c r="AT29" s="50">
        <v>89.7855</v>
      </c>
      <c r="AU29" s="13">
        <v>6195.2004</v>
      </c>
      <c r="AV29" s="13">
        <v>1425578.375</v>
      </c>
      <c r="AW29" s="13">
        <v>5022.3232</v>
      </c>
      <c r="AX29" s="13">
        <v>75002.5103</v>
      </c>
      <c r="AY29" s="13">
        <v>5175173.2119</v>
      </c>
      <c r="AZ29" s="115">
        <v>0.5769687513277552</v>
      </c>
      <c r="BA29" s="116">
        <v>62.228042617388866</v>
      </c>
      <c r="BB29" s="116">
        <v>62.9</v>
      </c>
      <c r="BC29" s="10">
        <v>42</v>
      </c>
      <c r="BD29" s="10">
        <v>42</v>
      </c>
      <c r="BE29" s="10">
        <v>0</v>
      </c>
      <c r="BF29" s="10">
        <v>0</v>
      </c>
      <c r="BG29" s="10" t="s">
        <v>1830</v>
      </c>
      <c r="BH29" s="10" t="s">
        <v>1831</v>
      </c>
      <c r="BJ29"/>
      <c r="BK29"/>
    </row>
    <row r="30" spans="1:63" s="15" customFormat="1" ht="50.25" customHeight="1">
      <c r="A30" s="12" t="s">
        <v>679</v>
      </c>
      <c r="B30" s="5" t="s">
        <v>680</v>
      </c>
      <c r="C30" s="10" t="s">
        <v>672</v>
      </c>
      <c r="D30" s="5">
        <v>3</v>
      </c>
      <c r="E30" s="5">
        <v>78</v>
      </c>
      <c r="F30" s="5">
        <v>7805</v>
      </c>
      <c r="G30" s="10" t="s">
        <v>672</v>
      </c>
      <c r="H30" s="5" t="s">
        <v>681</v>
      </c>
      <c r="I30" s="5">
        <v>76</v>
      </c>
      <c r="J30" s="6">
        <v>29.346483915719762</v>
      </c>
      <c r="K30" s="6">
        <v>17.24374631867574</v>
      </c>
      <c r="L30" s="58">
        <v>8480395.116069</v>
      </c>
      <c r="M30" s="10">
        <v>4</v>
      </c>
      <c r="N30" s="10" t="s">
        <v>1505</v>
      </c>
      <c r="O30" s="10" t="s">
        <v>452</v>
      </c>
      <c r="P30" s="10" t="s">
        <v>1079</v>
      </c>
      <c r="Q30" s="10" t="s">
        <v>860</v>
      </c>
      <c r="R30" s="10"/>
      <c r="S30" s="10">
        <v>9847</v>
      </c>
      <c r="T30" s="68">
        <v>1991</v>
      </c>
      <c r="U30" s="68">
        <v>2000</v>
      </c>
      <c r="V30" s="69">
        <v>145515.201</v>
      </c>
      <c r="W30" s="69">
        <v>156780.515</v>
      </c>
      <c r="X30" s="69">
        <v>169799.17</v>
      </c>
      <c r="Y30" s="33">
        <v>147957.023</v>
      </c>
      <c r="Z30" s="33">
        <v>159481.091</v>
      </c>
      <c r="AA30" s="33">
        <v>170406.28</v>
      </c>
      <c r="AB30" s="33">
        <v>181086.464</v>
      </c>
      <c r="AC30" s="33">
        <v>191444.099</v>
      </c>
      <c r="AD30" s="33">
        <v>201393.129</v>
      </c>
      <c r="AE30" s="60">
        <v>1.6503589694420828</v>
      </c>
      <c r="AF30" s="60">
        <v>1.6933518469596949</v>
      </c>
      <c r="AG30" s="60">
        <v>0.3562720810524037</v>
      </c>
      <c r="AH30" s="11" t="s">
        <v>682</v>
      </c>
      <c r="AI30" s="11" t="s">
        <v>683</v>
      </c>
      <c r="AJ30" s="11"/>
      <c r="AK30" s="75" t="s">
        <v>1705</v>
      </c>
      <c r="AL30" s="10">
        <v>4243</v>
      </c>
      <c r="AM30" s="13">
        <v>9813187</v>
      </c>
      <c r="AN30" s="13">
        <v>1249</v>
      </c>
      <c r="AO30" s="50">
        <v>118477.5835</v>
      </c>
      <c r="AP30" s="10" t="s">
        <v>1836</v>
      </c>
      <c r="AQ30" s="10">
        <v>762</v>
      </c>
      <c r="AR30" s="13">
        <v>6353.5801</v>
      </c>
      <c r="AS30" s="13">
        <v>0.4926</v>
      </c>
      <c r="AT30" s="50">
        <v>178.5185</v>
      </c>
      <c r="AU30" s="13">
        <v>136031.095</v>
      </c>
      <c r="AV30" s="13">
        <v>19204944</v>
      </c>
      <c r="AW30" s="13">
        <v>1008.4758</v>
      </c>
      <c r="AX30" s="13">
        <v>139313.0759</v>
      </c>
      <c r="AY30" s="13">
        <v>106156563.8457</v>
      </c>
      <c r="AZ30" s="115">
        <v>1.6179593867192816</v>
      </c>
      <c r="BA30" s="116">
        <v>61.059552964452514</v>
      </c>
      <c r="BB30" s="116">
        <v>81.7</v>
      </c>
      <c r="BC30" s="10">
        <v>1539</v>
      </c>
      <c r="BD30" s="10">
        <v>16</v>
      </c>
      <c r="BE30" s="10">
        <v>1</v>
      </c>
      <c r="BF30" s="10">
        <v>0</v>
      </c>
      <c r="BG30" s="10" t="s">
        <v>1830</v>
      </c>
      <c r="BH30" s="10" t="s">
        <v>1837</v>
      </c>
      <c r="BJ30"/>
      <c r="BK30"/>
    </row>
    <row r="31" spans="1:64" s="78" customFormat="1" ht="50.25" customHeight="1">
      <c r="A31" s="12" t="s">
        <v>500</v>
      </c>
      <c r="B31" s="5" t="s">
        <v>501</v>
      </c>
      <c r="C31" s="10" t="s">
        <v>483</v>
      </c>
      <c r="D31" s="5">
        <v>2</v>
      </c>
      <c r="E31" s="5">
        <v>54</v>
      </c>
      <c r="F31" s="5">
        <v>5405</v>
      </c>
      <c r="G31" s="10" t="s">
        <v>484</v>
      </c>
      <c r="H31" s="5" t="s">
        <v>502</v>
      </c>
      <c r="I31" s="5">
        <v>52</v>
      </c>
      <c r="J31" s="6">
        <v>21.000270219820983</v>
      </c>
      <c r="K31" s="6">
        <v>267.498</v>
      </c>
      <c r="L31" s="58">
        <v>441.0113493055</v>
      </c>
      <c r="M31" s="10">
        <v>0</v>
      </c>
      <c r="N31" s="10"/>
      <c r="O31" s="10"/>
      <c r="P31" s="10"/>
      <c r="Q31" s="10"/>
      <c r="R31" s="10"/>
      <c r="S31" s="5">
        <v>1</v>
      </c>
      <c r="T31" s="16">
        <v>1990</v>
      </c>
      <c r="U31" s="16">
        <v>2000</v>
      </c>
      <c r="V31" s="13">
        <v>257.169</v>
      </c>
      <c r="W31" s="13">
        <v>262.6</v>
      </c>
      <c r="X31" s="13">
        <v>267.498</v>
      </c>
      <c r="Y31" s="33">
        <v>257.169</v>
      </c>
      <c r="Z31" s="33">
        <v>262.6</v>
      </c>
      <c r="AA31" s="33">
        <v>267.498</v>
      </c>
      <c r="AB31" s="33">
        <v>272.214</v>
      </c>
      <c r="AC31" s="33">
        <v>276.784</v>
      </c>
      <c r="AD31" s="33">
        <v>280.583</v>
      </c>
      <c r="AE31" s="60">
        <v>0</v>
      </c>
      <c r="AF31" s="60">
        <v>0</v>
      </c>
      <c r="AG31" s="60">
        <v>0</v>
      </c>
      <c r="AH31" s="11" t="s">
        <v>840</v>
      </c>
      <c r="AI31" s="11" t="s">
        <v>486</v>
      </c>
      <c r="AJ31" s="11"/>
      <c r="AK31" s="11"/>
      <c r="AL31" s="10">
        <v>3</v>
      </c>
      <c r="AM31" s="13">
        <v>7029</v>
      </c>
      <c r="AN31" s="13">
        <v>1033</v>
      </c>
      <c r="AO31" s="50">
        <v>4031.6667</v>
      </c>
      <c r="AP31" s="10" t="s">
        <v>119</v>
      </c>
      <c r="AQ31" s="10">
        <v>1</v>
      </c>
      <c r="AR31" s="13">
        <v>432.2951</v>
      </c>
      <c r="AS31" s="13">
        <v>432.2951</v>
      </c>
      <c r="AT31" s="50">
        <v>432.2951</v>
      </c>
      <c r="AU31" s="13">
        <v>432.2951</v>
      </c>
      <c r="AV31" s="13">
        <v>260825.9375</v>
      </c>
      <c r="AW31" s="13">
        <v>260825.9375</v>
      </c>
      <c r="AX31" s="13">
        <v>260825.9375</v>
      </c>
      <c r="AY31" s="13">
        <v>260825.9375</v>
      </c>
      <c r="AZ31" s="115">
        <v>98.02207793396425</v>
      </c>
      <c r="BA31" s="116">
        <v>98.02207708951278</v>
      </c>
      <c r="BB31" s="116">
        <v>50.5</v>
      </c>
      <c r="BC31" s="10">
        <v>1</v>
      </c>
      <c r="BD31" s="10">
        <v>0</v>
      </c>
      <c r="BE31" s="10">
        <v>0</v>
      </c>
      <c r="BF31" s="10">
        <v>0</v>
      </c>
      <c r="BG31" s="10" t="s">
        <v>120</v>
      </c>
      <c r="BH31" s="10" t="s">
        <v>1814</v>
      </c>
      <c r="BJ31"/>
      <c r="BK31"/>
      <c r="BL31" s="15"/>
    </row>
    <row r="32" spans="1:63" s="15" customFormat="1" ht="50.25" customHeight="1">
      <c r="A32" s="12" t="s">
        <v>743</v>
      </c>
      <c r="B32" s="5" t="s">
        <v>744</v>
      </c>
      <c r="C32" s="10" t="s">
        <v>1302</v>
      </c>
      <c r="D32" s="5">
        <v>4</v>
      </c>
      <c r="E32" s="5">
        <v>92</v>
      </c>
      <c r="F32" s="5">
        <v>9205</v>
      </c>
      <c r="G32" s="10" t="s">
        <v>745</v>
      </c>
      <c r="H32" s="5" t="s">
        <v>746</v>
      </c>
      <c r="I32" s="5">
        <v>96</v>
      </c>
      <c r="J32" s="6">
        <v>38.40842306750565</v>
      </c>
      <c r="K32" s="6">
        <v>81.12125</v>
      </c>
      <c r="L32" s="58">
        <v>5900.82785013</v>
      </c>
      <c r="M32" s="10">
        <v>1</v>
      </c>
      <c r="N32" s="10" t="s">
        <v>948</v>
      </c>
      <c r="O32" s="10"/>
      <c r="P32" s="10"/>
      <c r="Q32" s="10"/>
      <c r="R32" s="10"/>
      <c r="S32" s="5">
        <v>4</v>
      </c>
      <c r="T32" s="68">
        <v>1991</v>
      </c>
      <c r="U32" s="68">
        <v>2001</v>
      </c>
      <c r="V32" s="83">
        <v>254.33</v>
      </c>
      <c r="W32" s="83">
        <v>286.917</v>
      </c>
      <c r="X32" s="83">
        <v>324.485</v>
      </c>
      <c r="Y32" s="33">
        <v>256.999</v>
      </c>
      <c r="Z32" s="33">
        <v>294.415</v>
      </c>
      <c r="AA32" s="33">
        <v>328.305</v>
      </c>
      <c r="AB32" s="33">
        <v>359.451</v>
      </c>
      <c r="AC32" s="33">
        <v>388.293</v>
      </c>
      <c r="AD32" s="33">
        <v>416.545</v>
      </c>
      <c r="AE32" s="60">
        <v>1.0385254417332406</v>
      </c>
      <c r="AF32" s="60">
        <v>2.546745240561808</v>
      </c>
      <c r="AG32" s="60">
        <v>1.1635521847062922</v>
      </c>
      <c r="AH32" s="11" t="s">
        <v>747</v>
      </c>
      <c r="AI32" s="11" t="s">
        <v>1657</v>
      </c>
      <c r="AJ32" s="76"/>
      <c r="AK32" s="11" t="s">
        <v>1658</v>
      </c>
      <c r="AL32" s="10">
        <v>5</v>
      </c>
      <c r="AM32" s="13">
        <v>62092</v>
      </c>
      <c r="AN32" s="13">
        <v>2602</v>
      </c>
      <c r="AO32" s="50">
        <v>27900.4</v>
      </c>
      <c r="AP32" s="10" t="s">
        <v>1838</v>
      </c>
      <c r="AQ32" s="10">
        <v>2</v>
      </c>
      <c r="AR32" s="13">
        <v>771.6485</v>
      </c>
      <c r="AS32" s="13">
        <v>261.446</v>
      </c>
      <c r="AT32" s="50">
        <v>516.5473</v>
      </c>
      <c r="AU32" s="13">
        <v>1033.0945</v>
      </c>
      <c r="AV32" s="13">
        <v>245513.5</v>
      </c>
      <c r="AW32" s="13">
        <v>34399.4258</v>
      </c>
      <c r="AX32" s="13">
        <v>139956.4629</v>
      </c>
      <c r="AY32" s="13">
        <v>279912.9258</v>
      </c>
      <c r="AZ32" s="115">
        <v>17.85190564951754</v>
      </c>
      <c r="BA32" s="116">
        <v>83.94100155119055</v>
      </c>
      <c r="BB32" s="116">
        <v>72.8</v>
      </c>
      <c r="BC32" s="10">
        <v>2</v>
      </c>
      <c r="BD32" s="10">
        <v>0</v>
      </c>
      <c r="BE32" s="10">
        <v>0</v>
      </c>
      <c r="BF32" s="10">
        <v>0</v>
      </c>
      <c r="BG32" s="10" t="s">
        <v>120</v>
      </c>
      <c r="BH32" s="10" t="s">
        <v>1800</v>
      </c>
      <c r="BJ32"/>
      <c r="BK32"/>
    </row>
    <row r="33" spans="1:63" s="15" customFormat="1" ht="50.25" customHeight="1">
      <c r="A33" s="12" t="s">
        <v>738</v>
      </c>
      <c r="B33" s="5" t="s">
        <v>739</v>
      </c>
      <c r="C33" s="10" t="s">
        <v>1302</v>
      </c>
      <c r="D33" s="5">
        <v>4</v>
      </c>
      <c r="E33" s="5">
        <v>64</v>
      </c>
      <c r="F33" s="5">
        <v>6405</v>
      </c>
      <c r="G33" s="10" t="s">
        <v>1303</v>
      </c>
      <c r="H33" s="5" t="s">
        <v>740</v>
      </c>
      <c r="I33" s="5">
        <v>64</v>
      </c>
      <c r="J33" s="58">
        <v>44.74489714643153</v>
      </c>
      <c r="K33" s="58">
        <v>109.74789473684211</v>
      </c>
      <c r="L33" s="58">
        <v>38040.01059225</v>
      </c>
      <c r="M33" s="10">
        <v>1</v>
      </c>
      <c r="N33" s="10" t="s">
        <v>948</v>
      </c>
      <c r="O33" s="76"/>
      <c r="P33" s="76"/>
      <c r="Q33" s="76"/>
      <c r="R33" s="76"/>
      <c r="S33" s="5">
        <v>19</v>
      </c>
      <c r="T33" s="77"/>
      <c r="U33" s="16">
        <v>1985</v>
      </c>
      <c r="V33" s="69">
        <v>1696.547</v>
      </c>
      <c r="W33" s="69">
        <v>1847.181</v>
      </c>
      <c r="X33" s="69">
        <v>2085.21</v>
      </c>
      <c r="Y33" s="33">
        <v>1696.488</v>
      </c>
      <c r="Z33" s="33">
        <v>1831.258</v>
      </c>
      <c r="AA33" s="33">
        <v>2085.136</v>
      </c>
      <c r="AB33" s="33">
        <v>2376.915</v>
      </c>
      <c r="AC33" s="33">
        <v>2706.7</v>
      </c>
      <c r="AD33" s="33">
        <v>3069.52</v>
      </c>
      <c r="AE33" s="79">
        <v>-0.003477772904964201</v>
      </c>
      <c r="AF33" s="79">
        <v>-0.8695115598129811</v>
      </c>
      <c r="AG33" s="79">
        <v>-0.0035489291825602323</v>
      </c>
      <c r="AH33" s="11" t="s">
        <v>741</v>
      </c>
      <c r="AI33" s="11" t="s">
        <v>742</v>
      </c>
      <c r="AJ33" s="76"/>
      <c r="AK33" s="11" t="s">
        <v>883</v>
      </c>
      <c r="AL33" s="10">
        <v>18</v>
      </c>
      <c r="AM33" s="13">
        <v>53600</v>
      </c>
      <c r="AN33" s="13">
        <v>1100</v>
      </c>
      <c r="AO33" s="50">
        <v>10002.3333</v>
      </c>
      <c r="AP33" s="10" t="s">
        <v>115</v>
      </c>
      <c r="AQ33" s="10">
        <v>5</v>
      </c>
      <c r="AR33" s="13">
        <v>95.2246</v>
      </c>
      <c r="AS33" s="13">
        <v>13.7889</v>
      </c>
      <c r="AT33" s="50">
        <v>39.9975</v>
      </c>
      <c r="AU33" s="13">
        <v>199.9874</v>
      </c>
      <c r="AV33" s="13">
        <v>49558.5273</v>
      </c>
      <c r="AW33" s="13">
        <v>12423.1172</v>
      </c>
      <c r="AX33" s="13">
        <v>25577.301</v>
      </c>
      <c r="AY33" s="13">
        <v>127886.5049</v>
      </c>
      <c r="AZ33" s="115">
        <v>0.5281946157619756</v>
      </c>
      <c r="BA33" s="116">
        <v>6.598370217093224</v>
      </c>
      <c r="BB33" s="116">
        <v>7.4</v>
      </c>
      <c r="BC33" s="10">
        <v>4</v>
      </c>
      <c r="BD33" s="10">
        <v>14</v>
      </c>
      <c r="BE33" s="10">
        <v>0</v>
      </c>
      <c r="BF33" s="10">
        <v>0</v>
      </c>
      <c r="BG33" s="10" t="s">
        <v>113</v>
      </c>
      <c r="BH33" s="10" t="s">
        <v>116</v>
      </c>
      <c r="BJ33"/>
      <c r="BK33"/>
    </row>
    <row r="34" spans="1:63" s="15" customFormat="1" ht="50.25" customHeight="1">
      <c r="A34" s="12" t="s">
        <v>884</v>
      </c>
      <c r="B34" s="5" t="s">
        <v>885</v>
      </c>
      <c r="C34" s="10" t="s">
        <v>1544</v>
      </c>
      <c r="D34" s="5">
        <v>1</v>
      </c>
      <c r="E34" s="5">
        <v>74</v>
      </c>
      <c r="F34" s="5">
        <v>7405</v>
      </c>
      <c r="G34" s="10" t="s">
        <v>1503</v>
      </c>
      <c r="H34" s="5" t="s">
        <v>1504</v>
      </c>
      <c r="I34" s="5">
        <v>72</v>
      </c>
      <c r="J34" s="6">
        <v>155.96846995459777</v>
      </c>
      <c r="K34" s="6">
        <v>71.3</v>
      </c>
      <c r="L34" s="58">
        <v>559501.7632595</v>
      </c>
      <c r="M34" s="10">
        <v>2</v>
      </c>
      <c r="N34" s="10" t="s">
        <v>1505</v>
      </c>
      <c r="O34" s="10" t="s">
        <v>1506</v>
      </c>
      <c r="P34" s="10"/>
      <c r="Q34" s="10"/>
      <c r="R34" s="10"/>
      <c r="S34" s="5">
        <v>23</v>
      </c>
      <c r="T34" s="74">
        <v>1991</v>
      </c>
      <c r="U34" s="74">
        <v>2001</v>
      </c>
      <c r="V34" s="81">
        <v>1255.109</v>
      </c>
      <c r="W34" s="81">
        <v>1454.629</v>
      </c>
      <c r="X34" s="81">
        <v>1639.9</v>
      </c>
      <c r="Y34" s="33">
        <v>1239.63</v>
      </c>
      <c r="Z34" s="33">
        <v>1422.437</v>
      </c>
      <c r="AA34" s="33">
        <v>1541.256</v>
      </c>
      <c r="AB34" s="33">
        <v>1583.458</v>
      </c>
      <c r="AC34" s="33">
        <v>1627.601</v>
      </c>
      <c r="AD34" s="33">
        <v>1693.765</v>
      </c>
      <c r="AE34" s="60">
        <v>-1.2486790413268325</v>
      </c>
      <c r="AF34" s="60">
        <v>-2.263158227745764</v>
      </c>
      <c r="AG34" s="60">
        <v>-6.400234613847408</v>
      </c>
      <c r="AH34" s="11" t="s">
        <v>1072</v>
      </c>
      <c r="AI34" s="11" t="s">
        <v>1507</v>
      </c>
      <c r="AJ34" s="11" t="s">
        <v>1227</v>
      </c>
      <c r="AK34" s="82" t="s">
        <v>1704</v>
      </c>
      <c r="AL34" s="10">
        <v>67</v>
      </c>
      <c r="AM34" s="13">
        <v>132126</v>
      </c>
      <c r="AN34" s="13">
        <v>1041</v>
      </c>
      <c r="AO34" s="50">
        <v>9990.1216</v>
      </c>
      <c r="AP34" s="10" t="s">
        <v>1833</v>
      </c>
      <c r="AQ34" s="10">
        <v>27</v>
      </c>
      <c r="AR34" s="13">
        <v>428.3713</v>
      </c>
      <c r="AS34" s="13">
        <v>19.1831</v>
      </c>
      <c r="AT34" s="50">
        <v>77.2972</v>
      </c>
      <c r="AU34" s="13">
        <v>2087.0242</v>
      </c>
      <c r="AV34" s="13">
        <v>176050.75</v>
      </c>
      <c r="AW34" s="13">
        <v>5030.7256</v>
      </c>
      <c r="AX34" s="13">
        <v>25570.3595</v>
      </c>
      <c r="AY34" s="13">
        <v>690399.7065</v>
      </c>
      <c r="AZ34" s="115">
        <v>0.36040584668549397</v>
      </c>
      <c r="BA34" s="116">
        <v>39.362607116125396</v>
      </c>
      <c r="BB34" s="116">
        <v>49.4</v>
      </c>
      <c r="BC34" s="10">
        <v>17</v>
      </c>
      <c r="BD34" s="10">
        <v>50</v>
      </c>
      <c r="BE34" s="10">
        <v>0</v>
      </c>
      <c r="BF34" s="10">
        <v>0</v>
      </c>
      <c r="BG34" s="10" t="s">
        <v>1834</v>
      </c>
      <c r="BH34" s="10" t="s">
        <v>1835</v>
      </c>
      <c r="BJ34"/>
      <c r="BK34"/>
    </row>
    <row r="35" spans="1:63" s="15" customFormat="1" ht="50.25" customHeight="1">
      <c r="A35" s="12" t="s">
        <v>937</v>
      </c>
      <c r="B35" s="5" t="s">
        <v>938</v>
      </c>
      <c r="C35" s="10" t="s">
        <v>1544</v>
      </c>
      <c r="D35" s="5">
        <v>1</v>
      </c>
      <c r="E35" s="5">
        <v>124</v>
      </c>
      <c r="F35" s="5">
        <v>12405</v>
      </c>
      <c r="G35" s="10" t="s">
        <v>1076</v>
      </c>
      <c r="H35" s="5" t="s">
        <v>939</v>
      </c>
      <c r="I35" s="5">
        <v>140</v>
      </c>
      <c r="J35" s="6">
        <v>110.51291938868417</v>
      </c>
      <c r="K35" s="6">
        <v>69.402</v>
      </c>
      <c r="L35" s="58">
        <v>622868.3729423</v>
      </c>
      <c r="M35" s="10">
        <v>2</v>
      </c>
      <c r="N35" s="10" t="s">
        <v>940</v>
      </c>
      <c r="O35" s="10" t="s">
        <v>941</v>
      </c>
      <c r="P35" s="10"/>
      <c r="Q35" s="10"/>
      <c r="R35" s="10"/>
      <c r="S35" s="5">
        <v>51</v>
      </c>
      <c r="T35" s="16" t="s">
        <v>1080</v>
      </c>
      <c r="U35" s="16">
        <v>1988</v>
      </c>
      <c r="V35" s="13">
        <v>2803.853</v>
      </c>
      <c r="W35" s="13">
        <v>3186.569</v>
      </c>
      <c r="X35" s="13">
        <v>3539.502</v>
      </c>
      <c r="Y35" s="33">
        <v>2944.686</v>
      </c>
      <c r="Z35" s="33">
        <v>3346.628</v>
      </c>
      <c r="AA35" s="33">
        <v>3717.293</v>
      </c>
      <c r="AB35" s="33">
        <v>4034.558</v>
      </c>
      <c r="AC35" s="33">
        <v>4429.787</v>
      </c>
      <c r="AD35" s="33">
        <v>4877.153</v>
      </c>
      <c r="AE35" s="60">
        <v>4.782615192248005</v>
      </c>
      <c r="AF35" s="60">
        <v>4.782694700456704</v>
      </c>
      <c r="AG35" s="60">
        <v>4.782808350054735</v>
      </c>
      <c r="AH35" s="11" t="s">
        <v>1072</v>
      </c>
      <c r="AI35" s="11" t="s">
        <v>1393</v>
      </c>
      <c r="AJ35" s="11"/>
      <c r="AK35" s="11" t="s">
        <v>1581</v>
      </c>
      <c r="AL35" s="10">
        <v>37</v>
      </c>
      <c r="AM35" s="13">
        <v>451690</v>
      </c>
      <c r="AN35" s="13">
        <v>4221</v>
      </c>
      <c r="AO35" s="50">
        <v>26625.3784</v>
      </c>
      <c r="AP35" s="10" t="s">
        <v>132</v>
      </c>
      <c r="AQ35" s="10">
        <v>33</v>
      </c>
      <c r="AR35" s="13">
        <v>233.3652</v>
      </c>
      <c r="AS35" s="13">
        <v>0.8557</v>
      </c>
      <c r="AT35" s="50">
        <v>54.2947</v>
      </c>
      <c r="AU35" s="13">
        <v>1791.726</v>
      </c>
      <c r="AV35" s="13">
        <v>735048.125</v>
      </c>
      <c r="AW35" s="13">
        <v>1154.0571</v>
      </c>
      <c r="AX35" s="13">
        <v>35762.2463</v>
      </c>
      <c r="AY35" s="13">
        <v>1180154.1294</v>
      </c>
      <c r="AZ35" s="115">
        <v>0.2879959856786951</v>
      </c>
      <c r="BA35" s="116">
        <v>31.243091247112115</v>
      </c>
      <c r="BB35" s="116">
        <v>41.7</v>
      </c>
      <c r="BC35" s="10">
        <v>4</v>
      </c>
      <c r="BD35" s="10">
        <v>26</v>
      </c>
      <c r="BE35" s="10">
        <v>9</v>
      </c>
      <c r="BF35" s="10">
        <v>0</v>
      </c>
      <c r="BG35" s="10" t="s">
        <v>133</v>
      </c>
      <c r="BH35" s="10" t="s">
        <v>1847</v>
      </c>
      <c r="BJ35"/>
      <c r="BK35"/>
    </row>
    <row r="36" spans="1:64" s="84" customFormat="1" ht="82.5" customHeight="1">
      <c r="A36" s="12" t="s">
        <v>515</v>
      </c>
      <c r="B36" s="5" t="s">
        <v>516</v>
      </c>
      <c r="C36" s="10" t="s">
        <v>483</v>
      </c>
      <c r="D36" s="5">
        <v>2</v>
      </c>
      <c r="E36" s="5">
        <v>116</v>
      </c>
      <c r="F36" s="5">
        <v>11605</v>
      </c>
      <c r="G36" s="10" t="s">
        <v>510</v>
      </c>
      <c r="H36" s="5" t="s">
        <v>517</v>
      </c>
      <c r="I36" s="5">
        <v>124</v>
      </c>
      <c r="J36" s="6">
        <v>39.7579699647683</v>
      </c>
      <c r="K36" s="6">
        <v>4.975070187165775</v>
      </c>
      <c r="L36" s="58">
        <v>9458885.915505</v>
      </c>
      <c r="M36" s="10">
        <v>3</v>
      </c>
      <c r="N36" s="10" t="s">
        <v>947</v>
      </c>
      <c r="O36" s="10" t="s">
        <v>518</v>
      </c>
      <c r="P36" s="10" t="s">
        <v>519</v>
      </c>
      <c r="Q36" s="10"/>
      <c r="R36" s="10"/>
      <c r="S36" s="5">
        <v>5984</v>
      </c>
      <c r="T36" s="16">
        <v>1991</v>
      </c>
      <c r="U36" s="16">
        <v>1996</v>
      </c>
      <c r="V36" s="13">
        <v>27120.676</v>
      </c>
      <c r="W36" s="13">
        <v>28638.073</v>
      </c>
      <c r="X36" s="13">
        <v>29770.82</v>
      </c>
      <c r="Y36" s="33">
        <v>27700.856</v>
      </c>
      <c r="Z36" s="33">
        <v>29353.854</v>
      </c>
      <c r="AA36" s="33">
        <v>30756.698</v>
      </c>
      <c r="AB36" s="33">
        <v>32006.591</v>
      </c>
      <c r="AC36" s="33">
        <v>33215.562</v>
      </c>
      <c r="AD36" s="33">
        <v>34419.226</v>
      </c>
      <c r="AE36" s="60">
        <v>2.094447911645764</v>
      </c>
      <c r="AF36" s="60">
        <v>2.438456633326578</v>
      </c>
      <c r="AG36" s="60">
        <v>3.2054091112121355</v>
      </c>
      <c r="AH36" s="11" t="s">
        <v>520</v>
      </c>
      <c r="AI36" s="11" t="s">
        <v>521</v>
      </c>
      <c r="AJ36" s="11"/>
      <c r="AK36" s="11" t="s">
        <v>522</v>
      </c>
      <c r="AL36" s="10">
        <v>884</v>
      </c>
      <c r="AM36" s="13">
        <v>4307398</v>
      </c>
      <c r="AN36" s="13">
        <v>1001</v>
      </c>
      <c r="AO36" s="50">
        <v>26628.0905</v>
      </c>
      <c r="AP36" s="10" t="s">
        <v>128</v>
      </c>
      <c r="AQ36" s="10">
        <v>327</v>
      </c>
      <c r="AR36" s="13">
        <v>7181.4526</v>
      </c>
      <c r="AS36" s="13">
        <v>0.5688</v>
      </c>
      <c r="AT36" s="50">
        <v>386.4032</v>
      </c>
      <c r="AU36" s="13">
        <v>126353.8459</v>
      </c>
      <c r="AV36" s="13">
        <v>5560794</v>
      </c>
      <c r="AW36" s="13">
        <v>1140.6263</v>
      </c>
      <c r="AX36" s="13">
        <v>79806.6099</v>
      </c>
      <c r="AY36" s="13">
        <v>26096761.4413</v>
      </c>
      <c r="AZ36" s="115">
        <v>1.3692849540375034</v>
      </c>
      <c r="BA36" s="116">
        <v>85.0373513832028</v>
      </c>
      <c r="BB36" s="116">
        <v>78.9</v>
      </c>
      <c r="BC36" s="10">
        <v>782</v>
      </c>
      <c r="BD36" s="10">
        <v>13</v>
      </c>
      <c r="BE36" s="10">
        <v>0</v>
      </c>
      <c r="BF36" s="10">
        <v>0</v>
      </c>
      <c r="BG36" s="10" t="s">
        <v>129</v>
      </c>
      <c r="BH36" s="10" t="s">
        <v>1845</v>
      </c>
      <c r="BJ36"/>
      <c r="BK36"/>
      <c r="BL36" s="15"/>
    </row>
    <row r="37" spans="1:63" s="15" customFormat="1" ht="50.25" customHeight="1">
      <c r="A37" s="12" t="s">
        <v>280</v>
      </c>
      <c r="B37" s="5" t="s">
        <v>281</v>
      </c>
      <c r="C37" s="10" t="s">
        <v>1376</v>
      </c>
      <c r="D37" s="5">
        <v>5</v>
      </c>
      <c r="E37" s="5">
        <v>748</v>
      </c>
      <c r="F37" s="5">
        <v>74805</v>
      </c>
      <c r="G37" s="10" t="s">
        <v>1387</v>
      </c>
      <c r="H37" s="5" t="s">
        <v>282</v>
      </c>
      <c r="I37" s="5">
        <v>756</v>
      </c>
      <c r="J37" s="6">
        <v>3.658459331260302</v>
      </c>
      <c r="K37" s="6">
        <v>2.478612293956044</v>
      </c>
      <c r="L37" s="58">
        <v>38975.15346375</v>
      </c>
      <c r="M37" s="10">
        <v>3</v>
      </c>
      <c r="N37" s="10" t="s">
        <v>798</v>
      </c>
      <c r="O37" s="10" t="s">
        <v>948</v>
      </c>
      <c r="P37" s="10" t="s">
        <v>924</v>
      </c>
      <c r="Q37" s="10"/>
      <c r="R37" s="10"/>
      <c r="S37" s="5">
        <v>2912</v>
      </c>
      <c r="T37" s="16">
        <v>1997</v>
      </c>
      <c r="U37" s="16">
        <v>2001</v>
      </c>
      <c r="V37" s="13">
        <v>7046.026</v>
      </c>
      <c r="W37" s="13">
        <v>7049.52</v>
      </c>
      <c r="X37" s="13">
        <v>7217.719</v>
      </c>
      <c r="Y37" s="33">
        <v>6834.102</v>
      </c>
      <c r="Z37" s="33">
        <v>7118.389</v>
      </c>
      <c r="AA37" s="33">
        <v>7170.407</v>
      </c>
      <c r="AB37" s="33">
        <v>7148.003</v>
      </c>
      <c r="AC37" s="33">
        <v>7072.682</v>
      </c>
      <c r="AD37" s="33">
        <v>6972.411</v>
      </c>
      <c r="AE37" s="60">
        <v>1.868995981135733</v>
      </c>
      <c r="AF37" s="60">
        <v>-2.2203316073323243</v>
      </c>
      <c r="AG37" s="60">
        <v>-6.752581150113023</v>
      </c>
      <c r="AH37" s="11" t="s">
        <v>782</v>
      </c>
      <c r="AI37" s="11" t="s">
        <v>283</v>
      </c>
      <c r="AJ37" s="11"/>
      <c r="AK37" s="11" t="s">
        <v>1974</v>
      </c>
      <c r="AL37" s="10">
        <v>341</v>
      </c>
      <c r="AM37" s="13">
        <v>363273</v>
      </c>
      <c r="AN37" s="13">
        <v>2300</v>
      </c>
      <c r="AO37" s="50">
        <v>13261.2655</v>
      </c>
      <c r="AP37" s="10" t="s">
        <v>295</v>
      </c>
      <c r="AQ37" s="10">
        <v>62</v>
      </c>
      <c r="AR37" s="13">
        <v>1943.0206</v>
      </c>
      <c r="AS37" s="13">
        <v>9.3135</v>
      </c>
      <c r="AT37" s="50">
        <v>127.951</v>
      </c>
      <c r="AU37" s="13">
        <v>7932.9593</v>
      </c>
      <c r="AV37" s="13">
        <v>1647521.25</v>
      </c>
      <c r="AW37" s="13">
        <v>5090.9858</v>
      </c>
      <c r="AX37" s="13">
        <v>83522.0474</v>
      </c>
      <c r="AY37" s="13">
        <v>5178366.9409</v>
      </c>
      <c r="AZ37" s="115">
        <v>20.800214545844515</v>
      </c>
      <c r="BA37" s="116">
        <v>72.2482437937432</v>
      </c>
      <c r="BB37" s="116">
        <v>67.3</v>
      </c>
      <c r="BC37" s="10">
        <v>65</v>
      </c>
      <c r="BD37" s="10">
        <v>19</v>
      </c>
      <c r="BE37" s="10">
        <v>0</v>
      </c>
      <c r="BF37" s="10">
        <v>0</v>
      </c>
      <c r="BG37" s="10" t="s">
        <v>113</v>
      </c>
      <c r="BH37" s="10" t="s">
        <v>1800</v>
      </c>
      <c r="BJ37"/>
      <c r="BK37"/>
    </row>
    <row r="38" spans="1:63" s="15" customFormat="1" ht="50.25" customHeight="1">
      <c r="A38" s="12" t="s">
        <v>684</v>
      </c>
      <c r="B38" s="5" t="s">
        <v>685</v>
      </c>
      <c r="C38" s="10" t="s">
        <v>672</v>
      </c>
      <c r="D38" s="5">
        <v>3</v>
      </c>
      <c r="E38" s="5">
        <v>134</v>
      </c>
      <c r="F38" s="5">
        <v>13405</v>
      </c>
      <c r="G38" s="10" t="s">
        <v>672</v>
      </c>
      <c r="H38" s="5" t="s">
        <v>686</v>
      </c>
      <c r="I38" s="5">
        <v>152</v>
      </c>
      <c r="J38" s="6">
        <v>49.69872403780907</v>
      </c>
      <c r="K38" s="6">
        <v>50.42383561643836</v>
      </c>
      <c r="L38" s="58">
        <v>721229.245928</v>
      </c>
      <c r="M38" s="10">
        <v>3</v>
      </c>
      <c r="N38" s="10" t="s">
        <v>1505</v>
      </c>
      <c r="O38" s="10" t="s">
        <v>687</v>
      </c>
      <c r="P38" s="10" t="s">
        <v>688</v>
      </c>
      <c r="Q38" s="10"/>
      <c r="R38" s="10"/>
      <c r="S38" s="5">
        <v>292</v>
      </c>
      <c r="T38" s="16">
        <v>1992</v>
      </c>
      <c r="U38" s="16">
        <v>2002</v>
      </c>
      <c r="V38" s="13">
        <v>13045.228</v>
      </c>
      <c r="W38" s="13">
        <v>13830.896</v>
      </c>
      <c r="X38" s="13">
        <v>14723.76</v>
      </c>
      <c r="Y38" s="33">
        <v>13099.509</v>
      </c>
      <c r="Z38" s="33">
        <v>14210.425</v>
      </c>
      <c r="AA38" s="33">
        <v>15211.308</v>
      </c>
      <c r="AB38" s="33">
        <v>16136.138</v>
      </c>
      <c r="AC38" s="33">
        <v>17010.288</v>
      </c>
      <c r="AD38" s="33">
        <v>17911.66</v>
      </c>
      <c r="AE38" s="60">
        <v>0.41437430975466993</v>
      </c>
      <c r="AF38" s="60">
        <v>2.670778671292369</v>
      </c>
      <c r="AG38" s="60">
        <v>3.20516815516457</v>
      </c>
      <c r="AH38" s="11" t="s">
        <v>689</v>
      </c>
      <c r="AI38" s="11" t="s">
        <v>690</v>
      </c>
      <c r="AJ38" s="11" t="s">
        <v>691</v>
      </c>
      <c r="AK38" s="11" t="s">
        <v>1708</v>
      </c>
      <c r="AL38" s="10">
        <v>62</v>
      </c>
      <c r="AM38" s="13">
        <v>4582120</v>
      </c>
      <c r="AN38" s="13">
        <v>18036</v>
      </c>
      <c r="AO38" s="50">
        <v>170501.4</v>
      </c>
      <c r="AP38" s="10" t="s">
        <v>1850</v>
      </c>
      <c r="AQ38" s="10">
        <v>49</v>
      </c>
      <c r="AR38" s="13">
        <v>2201.7417</v>
      </c>
      <c r="AS38" s="13">
        <v>1.918</v>
      </c>
      <c r="AT38" s="50">
        <v>245.9049</v>
      </c>
      <c r="AU38" s="13">
        <v>12049.3378</v>
      </c>
      <c r="AV38" s="13">
        <v>2570156</v>
      </c>
      <c r="AW38" s="13">
        <v>1669.454</v>
      </c>
      <c r="AX38" s="13">
        <v>141972.6329</v>
      </c>
      <c r="AY38" s="13">
        <v>6956659.0131</v>
      </c>
      <c r="AZ38" s="115">
        <v>1.6755800784233907</v>
      </c>
      <c r="BA38" s="116">
        <v>45.14020849387653</v>
      </c>
      <c r="BB38" s="116">
        <v>86.1</v>
      </c>
      <c r="BC38" s="10">
        <v>87</v>
      </c>
      <c r="BD38" s="10">
        <v>0</v>
      </c>
      <c r="BE38" s="10">
        <v>0</v>
      </c>
      <c r="BF38" s="10">
        <v>0</v>
      </c>
      <c r="BG38" s="10" t="s">
        <v>110</v>
      </c>
      <c r="BH38" s="10" t="s">
        <v>196</v>
      </c>
      <c r="BJ38"/>
      <c r="BK38"/>
    </row>
    <row r="39" spans="1:63" s="15" customFormat="1" ht="50.25" customHeight="1">
      <c r="A39" s="12" t="s">
        <v>1433</v>
      </c>
      <c r="B39" s="5" t="s">
        <v>1434</v>
      </c>
      <c r="C39" s="10" t="s">
        <v>1302</v>
      </c>
      <c r="D39" s="5">
        <v>4</v>
      </c>
      <c r="E39" s="5">
        <v>138</v>
      </c>
      <c r="F39" s="5">
        <v>13805</v>
      </c>
      <c r="G39" s="10" t="s">
        <v>1435</v>
      </c>
      <c r="H39" s="5" t="s">
        <v>1436</v>
      </c>
      <c r="I39" s="5">
        <v>156</v>
      </c>
      <c r="J39" s="6">
        <v>62.29812423581681</v>
      </c>
      <c r="K39" s="6">
        <v>522.8226409282701</v>
      </c>
      <c r="L39" s="58">
        <v>9198103.391424</v>
      </c>
      <c r="M39" s="10">
        <v>3</v>
      </c>
      <c r="N39" s="10" t="s">
        <v>947</v>
      </c>
      <c r="O39" s="10" t="s">
        <v>940</v>
      </c>
      <c r="P39" s="10" t="s">
        <v>1127</v>
      </c>
      <c r="Q39" s="10"/>
      <c r="R39" s="10"/>
      <c r="S39" s="10">
        <v>2370</v>
      </c>
      <c r="T39" s="68">
        <v>1990</v>
      </c>
      <c r="U39" s="68">
        <v>2000</v>
      </c>
      <c r="V39" s="13">
        <v>1131925.158</v>
      </c>
      <c r="W39" s="13">
        <v>1131925.158</v>
      </c>
      <c r="X39" s="13">
        <v>1182822.869</v>
      </c>
      <c r="Y39" s="33">
        <v>1155305.376</v>
      </c>
      <c r="Z39" s="33">
        <v>1219348.739</v>
      </c>
      <c r="AA39" s="33">
        <v>1275132.866</v>
      </c>
      <c r="AB39" s="33">
        <v>1321363.982</v>
      </c>
      <c r="AC39" s="33">
        <v>1366214.549</v>
      </c>
      <c r="AD39" s="33">
        <v>1410217.254</v>
      </c>
      <c r="AE39" s="60">
        <v>2.023726235997354</v>
      </c>
      <c r="AF39" s="60">
        <v>7.1696946249927604</v>
      </c>
      <c r="AG39" s="60">
        <v>7.239245372881792</v>
      </c>
      <c r="AH39" s="11" t="s">
        <v>1437</v>
      </c>
      <c r="AI39" s="11" t="s">
        <v>1437</v>
      </c>
      <c r="AJ39" s="11" t="s">
        <v>778</v>
      </c>
      <c r="AK39" s="11" t="s">
        <v>14</v>
      </c>
      <c r="AL39" s="10">
        <v>4707</v>
      </c>
      <c r="AM39" s="13">
        <v>13459634</v>
      </c>
      <c r="AN39" s="13">
        <v>1215</v>
      </c>
      <c r="AO39" s="50">
        <v>77654.5147</v>
      </c>
      <c r="AP39" s="10" t="s">
        <v>1851</v>
      </c>
      <c r="AQ39" s="10">
        <v>6769</v>
      </c>
      <c r="AR39" s="13">
        <v>8972.6709</v>
      </c>
      <c r="AS39" s="13">
        <v>0.374</v>
      </c>
      <c r="AT39" s="50">
        <v>56.2252</v>
      </c>
      <c r="AU39" s="13">
        <v>380588.041</v>
      </c>
      <c r="AV39" s="13">
        <v>29462030</v>
      </c>
      <c r="AW39" s="13">
        <v>1001.7512</v>
      </c>
      <c r="AX39" s="13">
        <v>93337.4115</v>
      </c>
      <c r="AY39" s="13">
        <v>631800938.2957</v>
      </c>
      <c r="AZ39" s="115">
        <v>4.1147962492998085</v>
      </c>
      <c r="BA39" s="116">
        <v>50.44962126300708</v>
      </c>
      <c r="BB39" s="116">
        <v>36.7</v>
      </c>
      <c r="BC39" s="10">
        <v>3414</v>
      </c>
      <c r="BD39" s="10">
        <v>4657</v>
      </c>
      <c r="BE39" s="10">
        <v>0</v>
      </c>
      <c r="BF39" s="10">
        <v>0</v>
      </c>
      <c r="BG39" s="10" t="s">
        <v>135</v>
      </c>
      <c r="BH39" s="10" t="s">
        <v>1852</v>
      </c>
      <c r="BJ39"/>
      <c r="BK39"/>
    </row>
    <row r="40" spans="1:63" s="15" customFormat="1" ht="50.25" customHeight="1">
      <c r="A40" s="12" t="s">
        <v>893</v>
      </c>
      <c r="B40" s="5" t="s">
        <v>894</v>
      </c>
      <c r="C40" s="10" t="s">
        <v>1544</v>
      </c>
      <c r="D40" s="5">
        <v>1</v>
      </c>
      <c r="E40" s="5">
        <v>169</v>
      </c>
      <c r="F40" s="5">
        <v>16905</v>
      </c>
      <c r="G40" s="10" t="s">
        <v>945</v>
      </c>
      <c r="H40" s="5" t="s">
        <v>895</v>
      </c>
      <c r="I40" s="5">
        <v>384</v>
      </c>
      <c r="J40" s="6">
        <v>41.61139939281841</v>
      </c>
      <c r="K40" s="6">
        <v>89.1178</v>
      </c>
      <c r="L40" s="58">
        <v>320329.0834943</v>
      </c>
      <c r="M40" s="10">
        <v>3</v>
      </c>
      <c r="N40" s="10" t="s">
        <v>1505</v>
      </c>
      <c r="O40" s="10" t="s">
        <v>797</v>
      </c>
      <c r="P40" s="10" t="s">
        <v>941</v>
      </c>
      <c r="Q40" s="10"/>
      <c r="R40" s="10"/>
      <c r="S40" s="5">
        <v>185</v>
      </c>
      <c r="T40" s="16">
        <v>1988</v>
      </c>
      <c r="U40" s="16">
        <v>1998</v>
      </c>
      <c r="V40" s="13">
        <v>11446</v>
      </c>
      <c r="W40" s="13">
        <v>13676.243</v>
      </c>
      <c r="X40" s="13">
        <v>16486.793</v>
      </c>
      <c r="Y40" s="33">
        <v>12581.536</v>
      </c>
      <c r="Z40" s="33">
        <v>14385.043</v>
      </c>
      <c r="AA40" s="33">
        <v>16013.139</v>
      </c>
      <c r="AB40" s="33">
        <v>17756.577</v>
      </c>
      <c r="AC40" s="33">
        <v>19625.437</v>
      </c>
      <c r="AD40" s="33">
        <v>21529.152</v>
      </c>
      <c r="AE40" s="60">
        <v>9.0254162925735</v>
      </c>
      <c r="AF40" s="60">
        <v>4.927340154631441</v>
      </c>
      <c r="AG40" s="60">
        <v>-2.957908502511608</v>
      </c>
      <c r="AH40" s="11" t="s">
        <v>1072</v>
      </c>
      <c r="AI40" s="11" t="s">
        <v>1040</v>
      </c>
      <c r="AJ40" s="11" t="s">
        <v>1041</v>
      </c>
      <c r="AK40" s="11" t="s">
        <v>1134</v>
      </c>
      <c r="AL40" s="10">
        <v>76</v>
      </c>
      <c r="AM40" s="13">
        <v>1929079</v>
      </c>
      <c r="AN40" s="13">
        <v>1732</v>
      </c>
      <c r="AO40" s="50">
        <v>56106.6579</v>
      </c>
      <c r="AP40" s="10" t="s">
        <v>1908</v>
      </c>
      <c r="AQ40" s="10">
        <v>66</v>
      </c>
      <c r="AR40" s="13">
        <v>659.9594</v>
      </c>
      <c r="AS40" s="13">
        <v>1.702</v>
      </c>
      <c r="AT40" s="50">
        <v>53.0927</v>
      </c>
      <c r="AU40" s="13">
        <v>3504.12</v>
      </c>
      <c r="AV40" s="13">
        <v>3178823</v>
      </c>
      <c r="AW40" s="13">
        <v>6615.9375</v>
      </c>
      <c r="AX40" s="13">
        <v>81485.177</v>
      </c>
      <c r="AY40" s="13">
        <v>5378021.6792</v>
      </c>
      <c r="AZ40" s="115">
        <v>1.0985441934501718</v>
      </c>
      <c r="BA40" s="116">
        <v>32.136839677439404</v>
      </c>
      <c r="BB40" s="116">
        <v>44</v>
      </c>
      <c r="BC40" s="10">
        <v>61</v>
      </c>
      <c r="BD40" s="10">
        <v>26</v>
      </c>
      <c r="BE40" s="10">
        <v>1</v>
      </c>
      <c r="BF40" s="10">
        <v>0</v>
      </c>
      <c r="BG40" s="10" t="s">
        <v>1860</v>
      </c>
      <c r="BH40" s="10" t="s">
        <v>1807</v>
      </c>
      <c r="BJ40"/>
      <c r="BK40"/>
    </row>
    <row r="41" spans="1:63" s="15" customFormat="1" ht="50.25" customHeight="1">
      <c r="A41" s="12" t="s">
        <v>927</v>
      </c>
      <c r="B41" s="5" t="s">
        <v>928</v>
      </c>
      <c r="C41" s="10" t="s">
        <v>1544</v>
      </c>
      <c r="D41" s="5">
        <v>1</v>
      </c>
      <c r="E41" s="5">
        <v>108</v>
      </c>
      <c r="F41" s="5">
        <v>10805</v>
      </c>
      <c r="G41" s="10" t="s">
        <v>1076</v>
      </c>
      <c r="H41" s="5" t="s">
        <v>929</v>
      </c>
      <c r="I41" s="5">
        <v>120</v>
      </c>
      <c r="J41" s="6">
        <v>97.49570672028463</v>
      </c>
      <c r="K41" s="6">
        <v>254.9833469387755</v>
      </c>
      <c r="L41" s="58">
        <v>465765.2286155</v>
      </c>
      <c r="M41" s="10">
        <v>2</v>
      </c>
      <c r="N41" s="10" t="s">
        <v>947</v>
      </c>
      <c r="O41" s="10" t="s">
        <v>916</v>
      </c>
      <c r="P41" s="10"/>
      <c r="Q41" s="10"/>
      <c r="R41" s="10"/>
      <c r="S41" s="5">
        <v>49</v>
      </c>
      <c r="T41" s="16"/>
      <c r="U41" s="16">
        <v>1987</v>
      </c>
      <c r="V41" s="69">
        <v>9755.146</v>
      </c>
      <c r="W41" s="69">
        <v>11040.044</v>
      </c>
      <c r="X41" s="69">
        <v>12494.184</v>
      </c>
      <c r="Y41" s="33">
        <v>11614.428</v>
      </c>
      <c r="Z41" s="33">
        <v>13273.383</v>
      </c>
      <c r="AA41" s="33">
        <v>14875.513</v>
      </c>
      <c r="AB41" s="33">
        <v>16556.984</v>
      </c>
      <c r="AC41" s="33">
        <v>18347.477</v>
      </c>
      <c r="AD41" s="33">
        <v>20225.74</v>
      </c>
      <c r="AE41" s="60">
        <v>16.008381988333813</v>
      </c>
      <c r="AF41" s="60">
        <v>16.825695453826654</v>
      </c>
      <c r="AG41" s="60">
        <v>16.008382366376214</v>
      </c>
      <c r="AH41" s="11" t="s">
        <v>1072</v>
      </c>
      <c r="AI41" s="11" t="s">
        <v>1964</v>
      </c>
      <c r="AJ41" s="11"/>
      <c r="AK41" s="11" t="s">
        <v>1707</v>
      </c>
      <c r="AL41" s="10">
        <v>166</v>
      </c>
      <c r="AM41" s="13">
        <v>1433619</v>
      </c>
      <c r="AN41" s="13">
        <v>1123</v>
      </c>
      <c r="AO41" s="50">
        <v>44017.7439</v>
      </c>
      <c r="AP41" s="10" t="s">
        <v>127</v>
      </c>
      <c r="AQ41" s="10">
        <v>104</v>
      </c>
      <c r="AR41" s="13">
        <v>382.085</v>
      </c>
      <c r="AS41" s="13">
        <v>1.6989</v>
      </c>
      <c r="AT41" s="50">
        <v>35.4613</v>
      </c>
      <c r="AU41" s="13">
        <v>3687.9741</v>
      </c>
      <c r="AV41" s="13">
        <v>1379222.625</v>
      </c>
      <c r="AW41" s="13">
        <v>5270.6035</v>
      </c>
      <c r="AX41" s="13">
        <v>62613.6796</v>
      </c>
      <c r="AY41" s="13">
        <v>6511822.6836</v>
      </c>
      <c r="AZ41" s="115">
        <v>0.795531784269342</v>
      </c>
      <c r="BA41" s="116">
        <v>43.832516168285096</v>
      </c>
      <c r="BB41" s="116">
        <v>49.7</v>
      </c>
      <c r="BC41" s="10">
        <v>19</v>
      </c>
      <c r="BD41" s="10">
        <v>134</v>
      </c>
      <c r="BE41" s="10">
        <v>7</v>
      </c>
      <c r="BF41" s="10">
        <v>0</v>
      </c>
      <c r="BG41" s="10" t="s">
        <v>1843</v>
      </c>
      <c r="BH41" s="10" t="s">
        <v>1844</v>
      </c>
      <c r="BJ41"/>
      <c r="BK41"/>
    </row>
    <row r="42" spans="1:63" s="15" customFormat="1" ht="50.25" customHeight="1">
      <c r="A42" s="12" t="s">
        <v>1081</v>
      </c>
      <c r="B42" s="5" t="s">
        <v>1082</v>
      </c>
      <c r="C42" s="10" t="s">
        <v>1544</v>
      </c>
      <c r="D42" s="5">
        <v>1</v>
      </c>
      <c r="E42" s="5">
        <v>926</v>
      </c>
      <c r="F42" s="5">
        <v>92605</v>
      </c>
      <c r="G42" s="10" t="s">
        <v>1076</v>
      </c>
      <c r="H42" s="5" t="s">
        <v>1083</v>
      </c>
      <c r="I42" s="5">
        <v>180</v>
      </c>
      <c r="J42" s="6">
        <v>124.18841624963792</v>
      </c>
      <c r="K42" s="6">
        <v>347.38720666666666</v>
      </c>
      <c r="L42" s="58">
        <v>2313414.409589</v>
      </c>
      <c r="M42" s="10">
        <v>3</v>
      </c>
      <c r="N42" s="10" t="s">
        <v>1505</v>
      </c>
      <c r="O42" s="10" t="s">
        <v>1084</v>
      </c>
      <c r="P42" s="10" t="s">
        <v>1085</v>
      </c>
      <c r="Q42" s="10"/>
      <c r="R42" s="10"/>
      <c r="S42" s="5">
        <v>150</v>
      </c>
      <c r="T42" s="16">
        <v>1970</v>
      </c>
      <c r="U42" s="16">
        <v>1984</v>
      </c>
      <c r="V42" s="13">
        <v>37841.36</v>
      </c>
      <c r="W42" s="13">
        <v>45854.211</v>
      </c>
      <c r="X42" s="13">
        <v>52108.081</v>
      </c>
      <c r="Y42" s="33">
        <v>36999.072</v>
      </c>
      <c r="Z42" s="33">
        <v>44833.57</v>
      </c>
      <c r="AA42" s="33">
        <v>50948.236</v>
      </c>
      <c r="AB42" s="33">
        <v>60206.135</v>
      </c>
      <c r="AC42" s="33">
        <v>71272.113</v>
      </c>
      <c r="AD42" s="33">
        <v>84045.292</v>
      </c>
      <c r="AE42" s="60">
        <v>-2.276511151414826</v>
      </c>
      <c r="AF42" s="60">
        <v>-2.2765106593117683</v>
      </c>
      <c r="AG42" s="60">
        <v>-2.2765165019648594</v>
      </c>
      <c r="AH42" s="11" t="s">
        <v>1086</v>
      </c>
      <c r="AI42" s="11" t="s">
        <v>1087</v>
      </c>
      <c r="AJ42" s="11" t="s">
        <v>1080</v>
      </c>
      <c r="AK42" s="11" t="s">
        <v>930</v>
      </c>
      <c r="AL42" s="10">
        <v>182</v>
      </c>
      <c r="AM42" s="13">
        <v>2664300</v>
      </c>
      <c r="AN42" s="13">
        <v>1139</v>
      </c>
      <c r="AO42" s="50">
        <v>50522.5922</v>
      </c>
      <c r="AP42" s="10" t="s">
        <v>138</v>
      </c>
      <c r="AQ42" s="10">
        <v>162</v>
      </c>
      <c r="AR42" s="13">
        <v>503.7565</v>
      </c>
      <c r="AS42" s="13">
        <v>0.1467</v>
      </c>
      <c r="AT42" s="50">
        <v>55.9627</v>
      </c>
      <c r="AU42" s="13">
        <v>9065.9616</v>
      </c>
      <c r="AV42" s="13">
        <v>5028096</v>
      </c>
      <c r="AW42" s="13">
        <v>1018.8336</v>
      </c>
      <c r="AX42" s="13">
        <v>69126.7346</v>
      </c>
      <c r="AY42" s="13">
        <v>11198531.0018</v>
      </c>
      <c r="AZ42" s="115">
        <v>0.3957511681087751</v>
      </c>
      <c r="BA42" s="116">
        <v>22.37443624027114</v>
      </c>
      <c r="BB42" s="116">
        <v>30.7</v>
      </c>
      <c r="BC42" s="10">
        <v>41</v>
      </c>
      <c r="BD42" s="10">
        <v>159</v>
      </c>
      <c r="BE42" s="10">
        <v>14</v>
      </c>
      <c r="BF42" s="10">
        <v>0</v>
      </c>
      <c r="BG42" s="10" t="s">
        <v>1806</v>
      </c>
      <c r="BH42" s="10" t="s">
        <v>1841</v>
      </c>
      <c r="BJ42"/>
      <c r="BK42"/>
    </row>
    <row r="43" spans="1:63" s="15" customFormat="1" ht="50.25" customHeight="1">
      <c r="A43" s="12" t="s">
        <v>1498</v>
      </c>
      <c r="B43" s="5" t="s">
        <v>1499</v>
      </c>
      <c r="C43" s="10" t="s">
        <v>1544</v>
      </c>
      <c r="D43" s="5">
        <v>1</v>
      </c>
      <c r="E43" s="5">
        <v>161</v>
      </c>
      <c r="F43" s="5">
        <v>16105</v>
      </c>
      <c r="G43" s="10" t="s">
        <v>1076</v>
      </c>
      <c r="H43" s="5" t="s">
        <v>1500</v>
      </c>
      <c r="I43" s="5">
        <v>178</v>
      </c>
      <c r="J43" s="6">
        <v>86.38069004796756</v>
      </c>
      <c r="K43" s="6">
        <v>59.80395652173913</v>
      </c>
      <c r="L43" s="58">
        <v>343234.6862055</v>
      </c>
      <c r="M43" s="10">
        <v>2</v>
      </c>
      <c r="N43" s="10" t="s">
        <v>1505</v>
      </c>
      <c r="O43" s="10" t="s">
        <v>1501</v>
      </c>
      <c r="P43" s="10"/>
      <c r="Q43" s="10"/>
      <c r="R43" s="10"/>
      <c r="S43" s="5">
        <v>46</v>
      </c>
      <c r="T43" s="74">
        <v>1984</v>
      </c>
      <c r="U43" s="74">
        <v>1996</v>
      </c>
      <c r="V43" s="69">
        <v>2122.363</v>
      </c>
      <c r="W43" s="85">
        <v>2414.627</v>
      </c>
      <c r="X43" s="85">
        <v>2750.982</v>
      </c>
      <c r="Y43" s="33">
        <v>2230.393</v>
      </c>
      <c r="Z43" s="33">
        <v>2603.227</v>
      </c>
      <c r="AA43" s="33">
        <v>3018.426</v>
      </c>
      <c r="AB43" s="33">
        <v>3511.291</v>
      </c>
      <c r="AC43" s="33">
        <v>4084.128</v>
      </c>
      <c r="AD43" s="33">
        <v>4730.311</v>
      </c>
      <c r="AE43" s="60">
        <v>4.843541026177907</v>
      </c>
      <c r="AF43" s="60">
        <v>7.24485417522175</v>
      </c>
      <c r="AG43" s="60">
        <v>8.860379548811201</v>
      </c>
      <c r="AH43" s="11" t="s">
        <v>1502</v>
      </c>
      <c r="AI43" s="11" t="s">
        <v>1576</v>
      </c>
      <c r="AJ43" s="11"/>
      <c r="AK43" s="11" t="s">
        <v>1577</v>
      </c>
      <c r="AL43" s="10">
        <v>22</v>
      </c>
      <c r="AM43" s="13">
        <v>1117617</v>
      </c>
      <c r="AN43" s="13">
        <v>11841</v>
      </c>
      <c r="AO43" s="50">
        <v>104389.0909</v>
      </c>
      <c r="AP43" s="10" t="s">
        <v>1859</v>
      </c>
      <c r="AQ43" s="10">
        <v>22</v>
      </c>
      <c r="AR43" s="13">
        <v>261.365</v>
      </c>
      <c r="AS43" s="13">
        <v>0.2472</v>
      </c>
      <c r="AT43" s="50">
        <v>49.7663</v>
      </c>
      <c r="AU43" s="13">
        <v>1094.8582</v>
      </c>
      <c r="AV43" s="13">
        <v>1247472</v>
      </c>
      <c r="AW43" s="13">
        <v>1175.3662</v>
      </c>
      <c r="AX43" s="13">
        <v>112085.4065</v>
      </c>
      <c r="AY43" s="13">
        <v>2465878.9434</v>
      </c>
      <c r="AZ43" s="115">
        <v>0.32199409467371043</v>
      </c>
      <c r="BA43" s="116">
        <v>71.73141043320446</v>
      </c>
      <c r="BB43" s="116">
        <v>66.1</v>
      </c>
      <c r="BC43" s="10">
        <v>12</v>
      </c>
      <c r="BD43" s="10">
        <v>16</v>
      </c>
      <c r="BE43" s="10">
        <v>0</v>
      </c>
      <c r="BF43" s="10">
        <v>0</v>
      </c>
      <c r="BG43" s="10" t="s">
        <v>1860</v>
      </c>
      <c r="BH43" s="10" t="s">
        <v>1861</v>
      </c>
      <c r="BJ43"/>
      <c r="BK43"/>
    </row>
    <row r="44" spans="1:63" s="15" customFormat="1" ht="50.25" customHeight="1">
      <c r="A44" s="12" t="s">
        <v>421</v>
      </c>
      <c r="B44" s="5" t="s">
        <v>422</v>
      </c>
      <c r="C44" s="10" t="s">
        <v>405</v>
      </c>
      <c r="D44" s="5">
        <v>6</v>
      </c>
      <c r="E44" s="5">
        <v>164</v>
      </c>
      <c r="F44" s="5">
        <v>16405</v>
      </c>
      <c r="G44" s="10" t="s">
        <v>406</v>
      </c>
      <c r="H44" s="5" t="s">
        <v>423</v>
      </c>
      <c r="I44" s="5">
        <v>184</v>
      </c>
      <c r="J44" s="6">
        <v>6.770621710248378</v>
      </c>
      <c r="K44" s="6">
        <v>1.2122666666666668</v>
      </c>
      <c r="L44" s="58">
        <v>687.6197751493</v>
      </c>
      <c r="M44" s="10">
        <v>2</v>
      </c>
      <c r="N44" s="10" t="s">
        <v>424</v>
      </c>
      <c r="O44" s="10" t="s">
        <v>1115</v>
      </c>
      <c r="P44" s="10"/>
      <c r="Q44" s="10"/>
      <c r="R44" s="10"/>
      <c r="S44" s="5">
        <v>15</v>
      </c>
      <c r="T44" s="16">
        <v>1991</v>
      </c>
      <c r="U44" s="16">
        <v>2001</v>
      </c>
      <c r="V44" s="13">
        <v>18.519</v>
      </c>
      <c r="W44" s="13">
        <v>18.998</v>
      </c>
      <c r="X44" s="13">
        <v>18.184</v>
      </c>
      <c r="Y44" s="33">
        <v>18.327</v>
      </c>
      <c r="Z44" s="33">
        <v>18.964</v>
      </c>
      <c r="AA44" s="33">
        <v>19.612</v>
      </c>
      <c r="AB44" s="33">
        <v>20.272</v>
      </c>
      <c r="AC44" s="33">
        <v>20.943</v>
      </c>
      <c r="AD44" s="33">
        <v>21.624</v>
      </c>
      <c r="AE44" s="60">
        <v>-1.047634637420181</v>
      </c>
      <c r="AF44" s="60">
        <v>-0.1792870702383594</v>
      </c>
      <c r="AG44" s="60">
        <v>7.281256373648773</v>
      </c>
      <c r="AH44" s="11" t="s">
        <v>840</v>
      </c>
      <c r="AI44" s="11" t="s">
        <v>425</v>
      </c>
      <c r="AJ44" s="11" t="s">
        <v>426</v>
      </c>
      <c r="AK44" s="11" t="s">
        <v>427</v>
      </c>
      <c r="AL44" s="10">
        <v>1</v>
      </c>
      <c r="AM44" s="13">
        <v>8958</v>
      </c>
      <c r="AN44" s="13">
        <v>8958</v>
      </c>
      <c r="AO44" s="50">
        <v>8958</v>
      </c>
      <c r="AP44" s="10" t="s">
        <v>139</v>
      </c>
      <c r="AQ44" s="10">
        <v>1</v>
      </c>
      <c r="AR44" s="13">
        <v>56.4994</v>
      </c>
      <c r="AS44" s="13">
        <v>56.4994</v>
      </c>
      <c r="AT44" s="50">
        <v>56.4994</v>
      </c>
      <c r="AU44" s="13">
        <v>56.4994</v>
      </c>
      <c r="AV44" s="13">
        <v>10069.416</v>
      </c>
      <c r="AW44" s="13">
        <v>10069.416</v>
      </c>
      <c r="AX44" s="13">
        <v>10069.416</v>
      </c>
      <c r="AY44" s="13">
        <v>10069.416</v>
      </c>
      <c r="AZ44" s="115">
        <v>8.216273885088992</v>
      </c>
      <c r="BA44" s="116">
        <v>53.47822110253261</v>
      </c>
      <c r="BB44" s="116">
        <v>59.1</v>
      </c>
      <c r="BC44" s="10">
        <v>1</v>
      </c>
      <c r="BD44" s="10">
        <v>0</v>
      </c>
      <c r="BE44" s="10">
        <v>0</v>
      </c>
      <c r="BF44" s="10">
        <v>0</v>
      </c>
      <c r="BG44" s="10" t="s">
        <v>120</v>
      </c>
      <c r="BH44" s="10" t="s">
        <v>1814</v>
      </c>
      <c r="BJ44"/>
      <c r="BK44"/>
    </row>
    <row r="45" spans="1:63" s="15" customFormat="1" ht="50.25" customHeight="1">
      <c r="A45" s="12" t="s">
        <v>692</v>
      </c>
      <c r="B45" s="5" t="s">
        <v>693</v>
      </c>
      <c r="C45" s="10" t="s">
        <v>672</v>
      </c>
      <c r="D45" s="5">
        <v>3</v>
      </c>
      <c r="E45" s="5">
        <v>150</v>
      </c>
      <c r="F45" s="5">
        <v>15005</v>
      </c>
      <c r="G45" s="10" t="s">
        <v>672</v>
      </c>
      <c r="H45" s="5" t="s">
        <v>694</v>
      </c>
      <c r="I45" s="5">
        <v>170</v>
      </c>
      <c r="J45" s="6">
        <v>32.83242899491792</v>
      </c>
      <c r="K45" s="6">
        <v>34.47805193578848</v>
      </c>
      <c r="L45" s="58">
        <v>1141568.528935</v>
      </c>
      <c r="M45" s="10">
        <v>2</v>
      </c>
      <c r="N45" s="10" t="s">
        <v>577</v>
      </c>
      <c r="O45" s="10" t="s">
        <v>1079</v>
      </c>
      <c r="P45" s="10"/>
      <c r="Q45" s="10"/>
      <c r="R45" s="10"/>
      <c r="S45" s="10">
        <v>1059</v>
      </c>
      <c r="T45" s="68">
        <v>1985</v>
      </c>
      <c r="U45" s="68">
        <v>1993</v>
      </c>
      <c r="V45" s="13">
        <v>31770.808</v>
      </c>
      <c r="W45" s="13">
        <v>34040.857</v>
      </c>
      <c r="X45" s="13">
        <v>36512.242</v>
      </c>
      <c r="Y45" s="33">
        <v>34969.639</v>
      </c>
      <c r="Z45" s="33">
        <v>38541.62</v>
      </c>
      <c r="AA45" s="33">
        <v>42104.701</v>
      </c>
      <c r="AB45" s="33">
        <v>45579.914</v>
      </c>
      <c r="AC45" s="33">
        <v>49159.363</v>
      </c>
      <c r="AD45" s="33">
        <v>52641.383</v>
      </c>
      <c r="AE45" s="60">
        <v>9.147452165577121</v>
      </c>
      <c r="AF45" s="60">
        <v>11.677669490799811</v>
      </c>
      <c r="AG45" s="60">
        <v>13.28226745987343</v>
      </c>
      <c r="AH45" s="11" t="s">
        <v>695</v>
      </c>
      <c r="AI45" s="11" t="s">
        <v>696</v>
      </c>
      <c r="AJ45" s="75" t="s">
        <v>1606</v>
      </c>
      <c r="AK45" s="75" t="s">
        <v>1607</v>
      </c>
      <c r="AL45" s="10">
        <v>783</v>
      </c>
      <c r="AM45" s="13">
        <v>5691098</v>
      </c>
      <c r="AN45" s="13">
        <v>1103</v>
      </c>
      <c r="AO45" s="50">
        <v>34941.7599</v>
      </c>
      <c r="AP45" s="10" t="s">
        <v>1853</v>
      </c>
      <c r="AQ45" s="10">
        <v>352</v>
      </c>
      <c r="AR45" s="13">
        <v>2996.1638</v>
      </c>
      <c r="AS45" s="13">
        <v>1.1679</v>
      </c>
      <c r="AT45" s="50">
        <v>102.8383</v>
      </c>
      <c r="AU45" s="13">
        <v>36199.072</v>
      </c>
      <c r="AV45" s="13">
        <v>3021166</v>
      </c>
      <c r="AW45" s="13">
        <v>1318.146</v>
      </c>
      <c r="AX45" s="13">
        <v>66876.3167</v>
      </c>
      <c r="AY45" s="13">
        <v>23540463.4768</v>
      </c>
      <c r="AZ45" s="115">
        <v>3.2081951430384956</v>
      </c>
      <c r="BA45" s="116">
        <v>55.889111363772834</v>
      </c>
      <c r="BB45" s="116">
        <v>75.5</v>
      </c>
      <c r="BC45" s="10">
        <v>438</v>
      </c>
      <c r="BD45" s="10">
        <v>201</v>
      </c>
      <c r="BE45" s="10">
        <v>0</v>
      </c>
      <c r="BF45" s="10">
        <v>0</v>
      </c>
      <c r="BG45" s="10" t="s">
        <v>1854</v>
      </c>
      <c r="BH45" s="10" t="s">
        <v>1855</v>
      </c>
      <c r="BJ45"/>
      <c r="BK45"/>
    </row>
    <row r="46" spans="1:63" s="15" customFormat="1" ht="50.25" customHeight="1">
      <c r="A46" s="12" t="s">
        <v>890</v>
      </c>
      <c r="B46" s="5" t="s">
        <v>891</v>
      </c>
      <c r="C46" s="10" t="s">
        <v>1544</v>
      </c>
      <c r="D46" s="5">
        <v>1</v>
      </c>
      <c r="E46" s="5">
        <v>154</v>
      </c>
      <c r="F46" s="5">
        <v>15405</v>
      </c>
      <c r="G46" s="10" t="s">
        <v>922</v>
      </c>
      <c r="H46" s="5" t="s">
        <v>1494</v>
      </c>
      <c r="I46" s="5">
        <v>174</v>
      </c>
      <c r="J46" s="6">
        <v>22.61636593595443</v>
      </c>
      <c r="K46" s="6">
        <v>140.05725</v>
      </c>
      <c r="L46" s="58">
        <v>2046.000032596</v>
      </c>
      <c r="M46" s="10">
        <v>1</v>
      </c>
      <c r="N46" s="10" t="s">
        <v>1495</v>
      </c>
      <c r="O46" s="10"/>
      <c r="P46" s="10"/>
      <c r="Q46" s="10"/>
      <c r="R46" s="10"/>
      <c r="S46" s="5">
        <v>4</v>
      </c>
      <c r="T46" s="16">
        <v>1991</v>
      </c>
      <c r="U46" s="16">
        <v>1996</v>
      </c>
      <c r="V46" s="13">
        <v>435.728</v>
      </c>
      <c r="W46" s="13">
        <v>494.068</v>
      </c>
      <c r="X46" s="13">
        <v>560.229</v>
      </c>
      <c r="Y46" s="33">
        <v>526.707</v>
      </c>
      <c r="Z46" s="33">
        <v>609.196</v>
      </c>
      <c r="AA46" s="33">
        <v>705.929</v>
      </c>
      <c r="AB46" s="33">
        <v>816.805</v>
      </c>
      <c r="AC46" s="33">
        <v>938.597</v>
      </c>
      <c r="AD46" s="33">
        <v>1066.508</v>
      </c>
      <c r="AE46" s="60">
        <v>17.273170852105626</v>
      </c>
      <c r="AF46" s="60">
        <v>18.898351269542157</v>
      </c>
      <c r="AG46" s="60">
        <v>20.639469408396586</v>
      </c>
      <c r="AH46" s="11" t="s">
        <v>1072</v>
      </c>
      <c r="AI46" s="11" t="s">
        <v>1496</v>
      </c>
      <c r="AJ46" s="11"/>
      <c r="AK46" s="11" t="s">
        <v>1497</v>
      </c>
      <c r="AL46" s="10">
        <v>93</v>
      </c>
      <c r="AM46" s="13">
        <v>37327</v>
      </c>
      <c r="AN46" s="13">
        <v>1573</v>
      </c>
      <c r="AO46" s="50">
        <v>4535.0625</v>
      </c>
      <c r="AP46" s="10" t="s">
        <v>1856</v>
      </c>
      <c r="AQ46" s="10">
        <v>12</v>
      </c>
      <c r="AR46" s="13">
        <v>70.4168</v>
      </c>
      <c r="AS46" s="13">
        <v>0.8309</v>
      </c>
      <c r="AT46" s="50">
        <v>17.9552</v>
      </c>
      <c r="AU46" s="13">
        <v>215.4619</v>
      </c>
      <c r="AV46" s="13">
        <v>74205.3828</v>
      </c>
      <c r="AW46" s="13">
        <v>2674.968</v>
      </c>
      <c r="AX46" s="13">
        <v>17263.9827</v>
      </c>
      <c r="AY46" s="13">
        <v>207167.7927</v>
      </c>
      <c r="AZ46" s="115">
        <v>12.873793920670678</v>
      </c>
      <c r="BA46" s="116">
        <v>37.93413970005947</v>
      </c>
      <c r="BB46" s="116">
        <v>33.8</v>
      </c>
      <c r="BC46" s="10">
        <v>4</v>
      </c>
      <c r="BD46" s="10">
        <v>31</v>
      </c>
      <c r="BE46" s="10">
        <v>0</v>
      </c>
      <c r="BF46" s="10">
        <v>0</v>
      </c>
      <c r="BG46" s="10" t="s">
        <v>1857</v>
      </c>
      <c r="BH46" s="10" t="s">
        <v>1858</v>
      </c>
      <c r="BJ46"/>
      <c r="BK46"/>
    </row>
    <row r="47" spans="1:63" s="15" customFormat="1" ht="50.25" customHeight="1">
      <c r="A47" s="12" t="s">
        <v>931</v>
      </c>
      <c r="B47" s="5" t="s">
        <v>932</v>
      </c>
      <c r="C47" s="10" t="s">
        <v>1544</v>
      </c>
      <c r="D47" s="5">
        <v>1</v>
      </c>
      <c r="E47" s="5">
        <v>120</v>
      </c>
      <c r="F47" s="5">
        <v>12005</v>
      </c>
      <c r="G47" s="10" t="s">
        <v>945</v>
      </c>
      <c r="H47" s="5" t="s">
        <v>933</v>
      </c>
      <c r="I47" s="5">
        <v>132</v>
      </c>
      <c r="J47" s="6">
        <v>21.269877131419136</v>
      </c>
      <c r="K47" s="6">
        <v>48.312444444444445</v>
      </c>
      <c r="L47" s="58">
        <v>4071.669058671</v>
      </c>
      <c r="M47" s="10">
        <v>1</v>
      </c>
      <c r="N47" s="10" t="s">
        <v>934</v>
      </c>
      <c r="O47" s="10"/>
      <c r="P47" s="10"/>
      <c r="Q47" s="10"/>
      <c r="R47" s="10"/>
      <c r="S47" s="5">
        <v>9</v>
      </c>
      <c r="T47" s="16">
        <v>1990</v>
      </c>
      <c r="U47" s="16">
        <v>2000</v>
      </c>
      <c r="V47" s="13">
        <v>324</v>
      </c>
      <c r="W47" s="13">
        <v>373.845</v>
      </c>
      <c r="X47" s="13">
        <v>434.812</v>
      </c>
      <c r="Y47" s="33">
        <v>341.229</v>
      </c>
      <c r="Z47" s="33">
        <v>380.533</v>
      </c>
      <c r="AA47" s="33">
        <v>426.958</v>
      </c>
      <c r="AB47" s="33">
        <v>475.108</v>
      </c>
      <c r="AC47" s="33">
        <v>522.25</v>
      </c>
      <c r="AD47" s="33">
        <v>567.007</v>
      </c>
      <c r="AE47" s="60">
        <v>5.049101922755682</v>
      </c>
      <c r="AF47" s="60">
        <v>1.7575348261517367</v>
      </c>
      <c r="AG47" s="60">
        <v>-1.8395251991999175</v>
      </c>
      <c r="AH47" s="11" t="s">
        <v>1072</v>
      </c>
      <c r="AI47" s="11" t="s">
        <v>935</v>
      </c>
      <c r="AJ47" s="11"/>
      <c r="AK47" s="11" t="s">
        <v>936</v>
      </c>
      <c r="AL47" s="10">
        <v>16</v>
      </c>
      <c r="AM47" s="13">
        <v>94757</v>
      </c>
      <c r="AN47" s="13">
        <v>1802</v>
      </c>
      <c r="AO47" s="50">
        <v>13606</v>
      </c>
      <c r="AP47" s="10" t="s">
        <v>115</v>
      </c>
      <c r="AQ47" s="10">
        <v>11</v>
      </c>
      <c r="AR47" s="13">
        <v>61.5023</v>
      </c>
      <c r="AS47" s="13">
        <v>0.8205</v>
      </c>
      <c r="AT47" s="50">
        <v>17.456</v>
      </c>
      <c r="AU47" s="13">
        <v>192.0165</v>
      </c>
      <c r="AV47" s="13">
        <v>93527.7891</v>
      </c>
      <c r="AW47" s="13">
        <v>1093.4955</v>
      </c>
      <c r="AX47" s="13">
        <v>19336.2307</v>
      </c>
      <c r="AY47" s="13">
        <v>212698.5375</v>
      </c>
      <c r="AZ47" s="115">
        <v>4.715948396913496</v>
      </c>
      <c r="BA47" s="116">
        <v>47.205290146389316</v>
      </c>
      <c r="BB47" s="116">
        <v>63.5</v>
      </c>
      <c r="BC47" s="10">
        <v>9</v>
      </c>
      <c r="BD47" s="10">
        <v>4</v>
      </c>
      <c r="BE47" s="10">
        <v>0</v>
      </c>
      <c r="BF47" s="10">
        <v>0</v>
      </c>
      <c r="BG47" s="10" t="s">
        <v>130</v>
      </c>
      <c r="BH47" s="10" t="s">
        <v>1846</v>
      </c>
      <c r="BJ47"/>
      <c r="BK47"/>
    </row>
    <row r="48" spans="1:63" s="15" customFormat="1" ht="50.25" customHeight="1">
      <c r="A48" s="12" t="s">
        <v>533</v>
      </c>
      <c r="B48" s="5" t="s">
        <v>534</v>
      </c>
      <c r="C48" s="10" t="s">
        <v>483</v>
      </c>
      <c r="D48" s="5">
        <v>2</v>
      </c>
      <c r="E48" s="5">
        <v>168</v>
      </c>
      <c r="F48" s="5">
        <v>16805</v>
      </c>
      <c r="G48" s="10" t="s">
        <v>505</v>
      </c>
      <c r="H48" s="5" t="s">
        <v>535</v>
      </c>
      <c r="I48" s="5">
        <v>188</v>
      </c>
      <c r="J48" s="6">
        <v>24.9426183798837</v>
      </c>
      <c r="K48" s="6">
        <v>46.46559756097561</v>
      </c>
      <c r="L48" s="58">
        <v>51015.00535485</v>
      </c>
      <c r="M48" s="10">
        <v>2</v>
      </c>
      <c r="N48" s="10" t="s">
        <v>1078</v>
      </c>
      <c r="O48" s="10" t="s">
        <v>536</v>
      </c>
      <c r="P48" s="10"/>
      <c r="Q48" s="10"/>
      <c r="R48" s="10"/>
      <c r="S48" s="5">
        <v>82</v>
      </c>
      <c r="T48" s="16">
        <v>1996</v>
      </c>
      <c r="U48" s="16">
        <v>2000</v>
      </c>
      <c r="V48" s="69">
        <v>3055.455</v>
      </c>
      <c r="W48" s="69">
        <v>3405.292</v>
      </c>
      <c r="X48" s="69">
        <v>3810.179</v>
      </c>
      <c r="Y48" s="33">
        <v>3048.764</v>
      </c>
      <c r="Z48" s="33">
        <v>3553.866</v>
      </c>
      <c r="AA48" s="33">
        <v>4023.502</v>
      </c>
      <c r="AB48" s="33">
        <v>4453.633</v>
      </c>
      <c r="AC48" s="33">
        <v>4856.959</v>
      </c>
      <c r="AD48" s="33">
        <v>5232.793</v>
      </c>
      <c r="AE48" s="60">
        <v>-0.21946598687205054</v>
      </c>
      <c r="AF48" s="60">
        <v>4.180630333276496</v>
      </c>
      <c r="AG48" s="60">
        <v>5.301923548192591</v>
      </c>
      <c r="AH48" s="11" t="s">
        <v>537</v>
      </c>
      <c r="AI48" s="11" t="s">
        <v>1621</v>
      </c>
      <c r="AJ48" s="11"/>
      <c r="AK48" s="11" t="s">
        <v>1622</v>
      </c>
      <c r="AL48" s="10">
        <v>32</v>
      </c>
      <c r="AM48" s="13">
        <v>309700</v>
      </c>
      <c r="AN48" s="13">
        <v>19200</v>
      </c>
      <c r="AO48" s="50">
        <v>44700.9063</v>
      </c>
      <c r="AP48" s="10" t="s">
        <v>1862</v>
      </c>
      <c r="AQ48" s="10">
        <v>16</v>
      </c>
      <c r="AR48" s="13">
        <v>1957.5087</v>
      </c>
      <c r="AS48" s="13">
        <v>67.7001</v>
      </c>
      <c r="AT48" s="50">
        <v>254.8733</v>
      </c>
      <c r="AU48" s="13">
        <v>4077.9735</v>
      </c>
      <c r="AV48" s="13">
        <v>1662620.375</v>
      </c>
      <c r="AW48" s="13">
        <v>5797.105</v>
      </c>
      <c r="AX48" s="13">
        <v>125620.9344</v>
      </c>
      <c r="AY48" s="13">
        <v>2009934.9507</v>
      </c>
      <c r="AZ48" s="115">
        <v>8.049603631457295</v>
      </c>
      <c r="BA48" s="116">
        <v>51.15908170254122</v>
      </c>
      <c r="BB48" s="116">
        <v>59.5</v>
      </c>
      <c r="BC48" s="10">
        <v>30</v>
      </c>
      <c r="BD48" s="10">
        <v>3</v>
      </c>
      <c r="BE48" s="10">
        <v>0</v>
      </c>
      <c r="BF48" s="10">
        <v>0</v>
      </c>
      <c r="BG48" s="10" t="s">
        <v>113</v>
      </c>
      <c r="BH48" s="10" t="s">
        <v>1800</v>
      </c>
      <c r="BJ48"/>
      <c r="BK48"/>
    </row>
    <row r="49" spans="1:63" s="15" customFormat="1" ht="50.25" customHeight="1">
      <c r="A49" s="12" t="s">
        <v>538</v>
      </c>
      <c r="B49" s="5" t="s">
        <v>539</v>
      </c>
      <c r="C49" s="10" t="s">
        <v>483</v>
      </c>
      <c r="D49" s="5">
        <v>2</v>
      </c>
      <c r="E49" s="5">
        <v>170</v>
      </c>
      <c r="F49" s="5">
        <v>17005</v>
      </c>
      <c r="G49" s="10" t="s">
        <v>484</v>
      </c>
      <c r="H49" s="5" t="s">
        <v>540</v>
      </c>
      <c r="I49" s="5">
        <v>192</v>
      </c>
      <c r="J49" s="6">
        <v>25.65115261208358</v>
      </c>
      <c r="K49" s="6">
        <v>66.37337278106509</v>
      </c>
      <c r="L49" s="58">
        <v>111198.8955255</v>
      </c>
      <c r="M49" s="10">
        <v>2</v>
      </c>
      <c r="N49" s="10" t="s">
        <v>1078</v>
      </c>
      <c r="O49" s="10" t="s">
        <v>1079</v>
      </c>
      <c r="P49" s="10"/>
      <c r="Q49" s="10"/>
      <c r="R49" s="10"/>
      <c r="S49" s="5">
        <v>169</v>
      </c>
      <c r="T49" s="16">
        <v>1991</v>
      </c>
      <c r="U49" s="16">
        <v>2000</v>
      </c>
      <c r="V49" s="13">
        <v>10863.398</v>
      </c>
      <c r="W49" s="13">
        <v>11031.313</v>
      </c>
      <c r="X49" s="13">
        <v>11217.1</v>
      </c>
      <c r="Y49" s="33">
        <v>10628.66</v>
      </c>
      <c r="Z49" s="33">
        <v>10964.09</v>
      </c>
      <c r="AA49" s="33">
        <v>11199.176</v>
      </c>
      <c r="AB49" s="33">
        <v>11369.271</v>
      </c>
      <c r="AC49" s="33">
        <v>11513.737</v>
      </c>
      <c r="AD49" s="33">
        <v>11644.291</v>
      </c>
      <c r="AE49" s="60">
        <v>-2.208538047129171</v>
      </c>
      <c r="AF49" s="60">
        <v>-0.6131197390754723</v>
      </c>
      <c r="AG49" s="60">
        <v>-0.16004748920814255</v>
      </c>
      <c r="AH49" s="11"/>
      <c r="AI49" s="11" t="s">
        <v>541</v>
      </c>
      <c r="AJ49" s="11"/>
      <c r="AK49" s="11"/>
      <c r="AL49" s="10">
        <v>140</v>
      </c>
      <c r="AM49" s="13">
        <v>2186632</v>
      </c>
      <c r="AN49" s="13">
        <v>2297</v>
      </c>
      <c r="AO49" s="50">
        <v>68108.6084</v>
      </c>
      <c r="AP49" s="10" t="s">
        <v>140</v>
      </c>
      <c r="AQ49" s="10">
        <v>109</v>
      </c>
      <c r="AR49" s="13">
        <v>604.6588</v>
      </c>
      <c r="AS49" s="13">
        <v>2.2569</v>
      </c>
      <c r="AT49" s="50">
        <v>72.2369</v>
      </c>
      <c r="AU49" s="13">
        <v>7873.827</v>
      </c>
      <c r="AV49" s="13">
        <v>440867</v>
      </c>
      <c r="AW49" s="13">
        <v>1260.7449</v>
      </c>
      <c r="AX49" s="13">
        <v>48876.0616</v>
      </c>
      <c r="AY49" s="13">
        <v>5327490.7153</v>
      </c>
      <c r="AZ49" s="115">
        <v>7.152425178905554</v>
      </c>
      <c r="BA49" s="116">
        <v>47.88903423493846</v>
      </c>
      <c r="BB49" s="116">
        <v>75.5</v>
      </c>
      <c r="BC49" s="10">
        <v>67</v>
      </c>
      <c r="BD49" s="10">
        <v>46</v>
      </c>
      <c r="BE49" s="10">
        <v>0</v>
      </c>
      <c r="BF49" s="10">
        <v>0</v>
      </c>
      <c r="BG49" s="10" t="s">
        <v>141</v>
      </c>
      <c r="BH49" s="10" t="s">
        <v>1808</v>
      </c>
      <c r="BJ49"/>
      <c r="BK49"/>
    </row>
    <row r="50" spans="1:63" s="15" customFormat="1" ht="50.25" customHeight="1">
      <c r="A50" s="12" t="s">
        <v>523</v>
      </c>
      <c r="B50" s="5" t="s">
        <v>524</v>
      </c>
      <c r="C50" s="10" t="s">
        <v>483</v>
      </c>
      <c r="D50" s="5">
        <v>2</v>
      </c>
      <c r="E50" s="5">
        <v>122</v>
      </c>
      <c r="F50" s="5">
        <v>12205</v>
      </c>
      <c r="G50" s="10" t="s">
        <v>484</v>
      </c>
      <c r="H50" s="5" t="s">
        <v>525</v>
      </c>
      <c r="I50" s="5">
        <v>136</v>
      </c>
      <c r="J50" s="6">
        <v>9.635810463635117</v>
      </c>
      <c r="K50" s="6">
        <v>13.582</v>
      </c>
      <c r="L50" s="58">
        <v>278.5465298733</v>
      </c>
      <c r="M50" s="10">
        <v>1</v>
      </c>
      <c r="N50" s="10" t="s">
        <v>967</v>
      </c>
      <c r="O50" s="10"/>
      <c r="P50" s="10"/>
      <c r="Q50" s="10"/>
      <c r="R50" s="10"/>
      <c r="S50" s="5">
        <v>3</v>
      </c>
      <c r="T50" s="16">
        <v>1989</v>
      </c>
      <c r="U50" s="16">
        <v>1999</v>
      </c>
      <c r="V50" s="13">
        <v>26.467</v>
      </c>
      <c r="W50" s="13">
        <v>32.827</v>
      </c>
      <c r="X50" s="13">
        <v>40.746</v>
      </c>
      <c r="Y50" s="33">
        <v>26.335</v>
      </c>
      <c r="Z50" s="33">
        <v>32</v>
      </c>
      <c r="AA50" s="33">
        <v>38.231</v>
      </c>
      <c r="AB50" s="33">
        <v>44.908</v>
      </c>
      <c r="AC50" s="33">
        <v>51.866</v>
      </c>
      <c r="AD50" s="33">
        <v>58.896</v>
      </c>
      <c r="AE50" s="60">
        <v>-0.5012340991076434</v>
      </c>
      <c r="AF50" s="60">
        <v>-2.5843749999999943</v>
      </c>
      <c r="AG50" s="60">
        <v>-6.5784311161099644</v>
      </c>
      <c r="AH50" s="11" t="s">
        <v>840</v>
      </c>
      <c r="AI50" s="11" t="s">
        <v>526</v>
      </c>
      <c r="AJ50" s="11"/>
      <c r="AK50" s="11"/>
      <c r="AL50" s="10">
        <v>3</v>
      </c>
      <c r="AM50" s="13">
        <v>21420</v>
      </c>
      <c r="AN50" s="13">
        <v>1120</v>
      </c>
      <c r="AO50" s="50">
        <v>6991.1667</v>
      </c>
      <c r="AP50" s="10" t="s">
        <v>131</v>
      </c>
      <c r="AQ50" s="10">
        <v>1</v>
      </c>
      <c r="AR50" s="13">
        <v>188.2934</v>
      </c>
      <c r="AS50" s="13">
        <v>188.2934</v>
      </c>
      <c r="AT50" s="50">
        <v>188.2934</v>
      </c>
      <c r="AU50" s="13">
        <v>188.2934</v>
      </c>
      <c r="AV50" s="13">
        <v>33657.5469</v>
      </c>
      <c r="AW50" s="13">
        <v>33657.5469</v>
      </c>
      <c r="AX50" s="13">
        <v>33657.5469</v>
      </c>
      <c r="AY50" s="13">
        <v>33657.5469</v>
      </c>
      <c r="AZ50" s="115">
        <v>67.60126273958524</v>
      </c>
      <c r="BA50" s="116">
        <v>84.77330064783621</v>
      </c>
      <c r="BB50" s="116">
        <v>100</v>
      </c>
      <c r="BC50" s="10">
        <v>2</v>
      </c>
      <c r="BD50" s="10">
        <v>0</v>
      </c>
      <c r="BE50" s="10">
        <v>0</v>
      </c>
      <c r="BF50" s="10">
        <v>0</v>
      </c>
      <c r="BG50" s="10" t="s">
        <v>110</v>
      </c>
      <c r="BH50" s="10" t="s">
        <v>196</v>
      </c>
      <c r="BJ50"/>
      <c r="BK50"/>
    </row>
    <row r="51" spans="1:63" s="15" customFormat="1" ht="50.25" customHeight="1">
      <c r="A51" s="12" t="s">
        <v>779</v>
      </c>
      <c r="B51" s="5" t="s">
        <v>780</v>
      </c>
      <c r="C51" s="10" t="s">
        <v>1302</v>
      </c>
      <c r="D51" s="5">
        <v>4</v>
      </c>
      <c r="E51" s="5">
        <v>174</v>
      </c>
      <c r="F51" s="5">
        <v>17405</v>
      </c>
      <c r="G51" s="10" t="s">
        <v>1064</v>
      </c>
      <c r="H51" s="5" t="s">
        <v>781</v>
      </c>
      <c r="I51" s="5">
        <v>196</v>
      </c>
      <c r="J51" s="6">
        <v>4.732748961499275</v>
      </c>
      <c r="K51" s="6">
        <v>1.852905797101449</v>
      </c>
      <c r="L51" s="58">
        <v>9273.149871285</v>
      </c>
      <c r="M51" s="10">
        <v>2</v>
      </c>
      <c r="N51" s="10" t="s">
        <v>948</v>
      </c>
      <c r="O51" s="10" t="s">
        <v>1238</v>
      </c>
      <c r="P51" s="10"/>
      <c r="Q51" s="10"/>
      <c r="R51" s="10"/>
      <c r="S51" s="5">
        <v>414</v>
      </c>
      <c r="T51" s="68">
        <v>1992</v>
      </c>
      <c r="U51" s="68">
        <v>2001</v>
      </c>
      <c r="V51" s="13">
        <v>680.206</v>
      </c>
      <c r="W51" s="13">
        <v>721.228</v>
      </c>
      <c r="X51" s="13">
        <v>767.103</v>
      </c>
      <c r="Y51" s="33">
        <v>680.596</v>
      </c>
      <c r="Z51" s="33">
        <v>743.753</v>
      </c>
      <c r="AA51" s="33">
        <v>783.827</v>
      </c>
      <c r="AB51" s="33">
        <v>814.557</v>
      </c>
      <c r="AC51" s="33">
        <v>840.759</v>
      </c>
      <c r="AD51" s="33">
        <v>864.395</v>
      </c>
      <c r="AE51" s="60">
        <v>0.0573027170303655</v>
      </c>
      <c r="AF51" s="60">
        <v>3.028559212534281</v>
      </c>
      <c r="AG51" s="60">
        <v>2.133634079969183</v>
      </c>
      <c r="AH51" s="11" t="s">
        <v>782</v>
      </c>
      <c r="AI51" s="11" t="s">
        <v>1623</v>
      </c>
      <c r="AJ51" s="11"/>
      <c r="AK51" s="11" t="s">
        <v>1624</v>
      </c>
      <c r="AL51" s="10">
        <v>73</v>
      </c>
      <c r="AM51" s="13">
        <v>92719</v>
      </c>
      <c r="AN51" s="13">
        <v>3166</v>
      </c>
      <c r="AO51" s="50">
        <v>21642</v>
      </c>
      <c r="AP51" s="10" t="s">
        <v>1864</v>
      </c>
      <c r="AQ51" s="10">
        <v>4</v>
      </c>
      <c r="AR51" s="13">
        <v>1005.4584</v>
      </c>
      <c r="AS51" s="13">
        <v>244.5195</v>
      </c>
      <c r="AT51" s="50">
        <v>580.9518</v>
      </c>
      <c r="AU51" s="13">
        <v>2323.8072</v>
      </c>
      <c r="AV51" s="13">
        <v>259912.4219</v>
      </c>
      <c r="AW51" s="13">
        <v>50638.3047</v>
      </c>
      <c r="AX51" s="13">
        <v>153325.7617</v>
      </c>
      <c r="AY51" s="13">
        <v>613303.0469</v>
      </c>
      <c r="AZ51" s="115">
        <v>25.120537513920254</v>
      </c>
      <c r="BA51" s="116">
        <v>77.99471826971816</v>
      </c>
      <c r="BB51" s="116">
        <v>70.2</v>
      </c>
      <c r="BC51" s="10">
        <v>9</v>
      </c>
      <c r="BD51" s="10">
        <v>0</v>
      </c>
      <c r="BE51" s="10">
        <v>0</v>
      </c>
      <c r="BF51" s="10">
        <v>0</v>
      </c>
      <c r="BG51" s="10" t="s">
        <v>1865</v>
      </c>
      <c r="BH51" s="10" t="s">
        <v>1800</v>
      </c>
      <c r="BJ51"/>
      <c r="BK51"/>
    </row>
    <row r="52" spans="1:63" s="15" customFormat="1" ht="50.25" customHeight="1">
      <c r="A52" s="12" t="s">
        <v>905</v>
      </c>
      <c r="B52" s="5" t="s">
        <v>906</v>
      </c>
      <c r="C52" s="10" t="s">
        <v>1376</v>
      </c>
      <c r="D52" s="5">
        <v>5</v>
      </c>
      <c r="E52" s="5">
        <v>179</v>
      </c>
      <c r="F52" s="5">
        <v>17905</v>
      </c>
      <c r="G52" s="10" t="s">
        <v>1481</v>
      </c>
      <c r="H52" s="5" t="s">
        <v>907</v>
      </c>
      <c r="I52" s="5">
        <v>203</v>
      </c>
      <c r="J52" s="6">
        <v>3.5443513426388074</v>
      </c>
      <c r="K52" s="6">
        <v>1.6373697666986258</v>
      </c>
      <c r="L52" s="58">
        <v>78615.66466193</v>
      </c>
      <c r="M52" s="10">
        <v>3</v>
      </c>
      <c r="N52" s="10" t="s">
        <v>1668</v>
      </c>
      <c r="O52" s="10" t="s">
        <v>1669</v>
      </c>
      <c r="P52" s="10" t="s">
        <v>1670</v>
      </c>
      <c r="Q52" s="10"/>
      <c r="R52" s="10"/>
      <c r="S52" s="10">
        <v>6258</v>
      </c>
      <c r="T52" s="68">
        <v>1996</v>
      </c>
      <c r="U52" s="68">
        <v>2001</v>
      </c>
      <c r="V52" s="69">
        <v>10423.093</v>
      </c>
      <c r="W52" s="69">
        <v>10332.918</v>
      </c>
      <c r="X52" s="69">
        <v>10246.66</v>
      </c>
      <c r="Y52" s="33">
        <v>10305.965</v>
      </c>
      <c r="Z52" s="33">
        <v>10330.759</v>
      </c>
      <c r="AA52" s="33">
        <v>10271.83</v>
      </c>
      <c r="AB52" s="33">
        <v>10218.405</v>
      </c>
      <c r="AC52" s="33">
        <v>10137.835</v>
      </c>
      <c r="AD52" s="33">
        <v>10027.965</v>
      </c>
      <c r="AE52" s="60">
        <v>-1.1365068676247263</v>
      </c>
      <c r="AF52" s="60">
        <v>-0.02089875487367047</v>
      </c>
      <c r="AG52" s="60">
        <v>0.24503910208794416</v>
      </c>
      <c r="AH52" s="11" t="s">
        <v>782</v>
      </c>
      <c r="AI52" s="11" t="s">
        <v>1671</v>
      </c>
      <c r="AJ52" s="11"/>
      <c r="AK52" s="11" t="s">
        <v>1672</v>
      </c>
      <c r="AL52" s="10">
        <v>131</v>
      </c>
      <c r="AM52" s="13">
        <v>1181877</v>
      </c>
      <c r="AN52" s="13">
        <v>10057</v>
      </c>
      <c r="AO52" s="50">
        <v>42752.1069</v>
      </c>
      <c r="AP52" s="10" t="s">
        <v>1866</v>
      </c>
      <c r="AQ52" s="10">
        <v>118</v>
      </c>
      <c r="AR52" s="13">
        <v>1274.8981</v>
      </c>
      <c r="AS52" s="13">
        <v>12.8005</v>
      </c>
      <c r="AT52" s="50">
        <v>105.8398</v>
      </c>
      <c r="AU52" s="13">
        <v>12489.0934</v>
      </c>
      <c r="AV52" s="13">
        <v>1457584.25</v>
      </c>
      <c r="AW52" s="13">
        <v>5106.9907</v>
      </c>
      <c r="AX52" s="13">
        <v>55635.5579</v>
      </c>
      <c r="AY52" s="13">
        <v>6564995.834</v>
      </c>
      <c r="AZ52" s="115">
        <v>15.912723421142305</v>
      </c>
      <c r="BA52" s="116">
        <v>63.959140989232</v>
      </c>
      <c r="BB52" s="116">
        <v>74.5</v>
      </c>
      <c r="BC52" s="10">
        <v>198</v>
      </c>
      <c r="BD52" s="10">
        <v>1</v>
      </c>
      <c r="BE52" s="10">
        <v>0</v>
      </c>
      <c r="BF52" s="10">
        <v>0</v>
      </c>
      <c r="BG52" s="10" t="s">
        <v>1867</v>
      </c>
      <c r="BH52" s="10" t="s">
        <v>111</v>
      </c>
      <c r="BJ52"/>
      <c r="BK52"/>
    </row>
    <row r="53" spans="1:63" s="15" customFormat="1" ht="50.25" customHeight="1">
      <c r="A53" s="12" t="s">
        <v>866</v>
      </c>
      <c r="B53" s="5" t="s">
        <v>867</v>
      </c>
      <c r="C53" s="10" t="s">
        <v>1376</v>
      </c>
      <c r="D53" s="5">
        <v>5</v>
      </c>
      <c r="E53" s="5">
        <v>265</v>
      </c>
      <c r="F53" s="5">
        <v>26505</v>
      </c>
      <c r="G53" s="10" t="s">
        <v>1387</v>
      </c>
      <c r="H53" s="5" t="s">
        <v>868</v>
      </c>
      <c r="I53" s="5">
        <v>276</v>
      </c>
      <c r="J53" s="6">
        <v>28.25362210442638</v>
      </c>
      <c r="K53" s="6">
        <v>184.4166659192825</v>
      </c>
      <c r="L53" s="58">
        <v>356027.1542608</v>
      </c>
      <c r="M53" s="10">
        <v>2</v>
      </c>
      <c r="N53" s="10" t="s">
        <v>869</v>
      </c>
      <c r="O53" s="10" t="s">
        <v>870</v>
      </c>
      <c r="P53" s="10"/>
      <c r="Q53" s="10"/>
      <c r="R53" s="10"/>
      <c r="S53" s="5">
        <v>446</v>
      </c>
      <c r="T53" s="16">
        <v>1995</v>
      </c>
      <c r="U53" s="16">
        <v>2002</v>
      </c>
      <c r="V53" s="13">
        <v>81485.993</v>
      </c>
      <c r="W53" s="13">
        <v>81769.138</v>
      </c>
      <c r="X53" s="13">
        <v>82249.833</v>
      </c>
      <c r="Y53" s="33">
        <v>79433.029</v>
      </c>
      <c r="Z53" s="33">
        <v>81660.965</v>
      </c>
      <c r="AA53" s="33">
        <v>82016.767</v>
      </c>
      <c r="AB53" s="33">
        <v>81860.008</v>
      </c>
      <c r="AC53" s="33">
        <v>81353.4</v>
      </c>
      <c r="AD53" s="33">
        <v>80672.689</v>
      </c>
      <c r="AE53" s="60">
        <v>-2.584521861806387</v>
      </c>
      <c r="AF53" s="60">
        <v>-0.13246598298221163</v>
      </c>
      <c r="AG53" s="60">
        <v>-0.2841687236952312</v>
      </c>
      <c r="AH53" s="75" t="s">
        <v>1699</v>
      </c>
      <c r="AI53" s="75" t="s">
        <v>871</v>
      </c>
      <c r="AJ53" s="11"/>
      <c r="AK53" s="11" t="s">
        <v>1346</v>
      </c>
      <c r="AL53" s="10">
        <v>1132</v>
      </c>
      <c r="AM53" s="13">
        <v>3415873</v>
      </c>
      <c r="AN53" s="13">
        <v>6716</v>
      </c>
      <c r="AO53" s="50">
        <v>47602.0088</v>
      </c>
      <c r="AP53" s="10" t="s">
        <v>154</v>
      </c>
      <c r="AQ53" s="10">
        <v>607</v>
      </c>
      <c r="AR53" s="13">
        <v>6078.5649</v>
      </c>
      <c r="AS53" s="13">
        <v>0.527</v>
      </c>
      <c r="AT53" s="50">
        <v>102.9863</v>
      </c>
      <c r="AU53" s="13">
        <v>62512.6866</v>
      </c>
      <c r="AV53" s="13">
        <v>10731503</v>
      </c>
      <c r="AW53" s="13">
        <v>1093.3204</v>
      </c>
      <c r="AX53" s="13">
        <v>95257.4806</v>
      </c>
      <c r="AY53" s="13">
        <v>57821290.7472</v>
      </c>
      <c r="AZ53" s="115">
        <v>17.625312592072863</v>
      </c>
      <c r="BA53" s="116">
        <v>70.21879710151705</v>
      </c>
      <c r="BB53" s="116">
        <v>87.7</v>
      </c>
      <c r="BC53" s="10">
        <v>759</v>
      </c>
      <c r="BD53" s="10">
        <v>102</v>
      </c>
      <c r="BE53" s="10">
        <v>5</v>
      </c>
      <c r="BF53" s="10">
        <v>0</v>
      </c>
      <c r="BG53" s="10" t="s">
        <v>113</v>
      </c>
      <c r="BH53" s="10" t="s">
        <v>111</v>
      </c>
      <c r="BJ53"/>
      <c r="BK53"/>
    </row>
    <row r="54" spans="1:63" s="15" customFormat="1" ht="50.25" customHeight="1">
      <c r="A54" s="12" t="s">
        <v>1088</v>
      </c>
      <c r="B54" s="5" t="s">
        <v>1089</v>
      </c>
      <c r="C54" s="10" t="s">
        <v>1544</v>
      </c>
      <c r="D54" s="5">
        <v>1</v>
      </c>
      <c r="E54" s="5">
        <v>182</v>
      </c>
      <c r="F54" s="5">
        <v>18205</v>
      </c>
      <c r="G54" s="10" t="s">
        <v>922</v>
      </c>
      <c r="H54" s="5" t="s">
        <v>1090</v>
      </c>
      <c r="I54" s="5">
        <v>262</v>
      </c>
      <c r="J54" s="6">
        <v>64.65832548059066</v>
      </c>
      <c r="K54" s="6">
        <v>128.222</v>
      </c>
      <c r="L54" s="58">
        <v>20903.49526977</v>
      </c>
      <c r="M54" s="10">
        <v>1</v>
      </c>
      <c r="N54" s="10" t="s">
        <v>948</v>
      </c>
      <c r="O54" s="10"/>
      <c r="P54" s="10"/>
      <c r="Q54" s="10"/>
      <c r="R54" s="10"/>
      <c r="S54" s="5">
        <v>5</v>
      </c>
      <c r="T54" s="16">
        <v>1979</v>
      </c>
      <c r="U54" s="16">
        <v>1998</v>
      </c>
      <c r="V54" s="13">
        <v>415.27</v>
      </c>
      <c r="W54" s="13">
        <v>515.611</v>
      </c>
      <c r="X54" s="13">
        <v>641.11</v>
      </c>
      <c r="Y54" s="33">
        <v>503.659</v>
      </c>
      <c r="Z54" s="33">
        <v>545.138</v>
      </c>
      <c r="AA54" s="33">
        <v>632.096</v>
      </c>
      <c r="AB54" s="33">
        <v>665.651</v>
      </c>
      <c r="AC54" s="33">
        <v>678.859</v>
      </c>
      <c r="AD54" s="33">
        <v>702.857</v>
      </c>
      <c r="AE54" s="60">
        <v>17.549373683384992</v>
      </c>
      <c r="AF54" s="60">
        <v>5.416426666275336</v>
      </c>
      <c r="AG54" s="60">
        <v>-1.4260492077152853</v>
      </c>
      <c r="AH54" s="11" t="s">
        <v>1072</v>
      </c>
      <c r="AI54" s="11" t="s">
        <v>849</v>
      </c>
      <c r="AJ54" s="11"/>
      <c r="AK54" s="11" t="s">
        <v>1578</v>
      </c>
      <c r="AL54" s="10">
        <v>5</v>
      </c>
      <c r="AM54" s="13">
        <v>450384</v>
      </c>
      <c r="AN54" s="13">
        <v>6838</v>
      </c>
      <c r="AO54" s="50">
        <v>97462</v>
      </c>
      <c r="AP54" s="10" t="s">
        <v>1870</v>
      </c>
      <c r="AQ54" s="10">
        <v>6</v>
      </c>
      <c r="AR54" s="13">
        <v>87.4065</v>
      </c>
      <c r="AS54" s="13">
        <v>1.1054</v>
      </c>
      <c r="AT54" s="50">
        <v>26.19</v>
      </c>
      <c r="AU54" s="13">
        <v>157.1402</v>
      </c>
      <c r="AV54" s="13">
        <v>482057.5</v>
      </c>
      <c r="AW54" s="13">
        <v>6129.1187</v>
      </c>
      <c r="AX54" s="13">
        <v>88061.7553</v>
      </c>
      <c r="AY54" s="13">
        <v>528370.5317</v>
      </c>
      <c r="AZ54" s="115">
        <v>0.7273994897643319</v>
      </c>
      <c r="BA54" s="116">
        <v>73.94264675388703</v>
      </c>
      <c r="BB54" s="116">
        <v>84.2</v>
      </c>
      <c r="BC54" s="10">
        <v>5</v>
      </c>
      <c r="BD54" s="10">
        <v>0</v>
      </c>
      <c r="BE54" s="10">
        <v>0</v>
      </c>
      <c r="BF54" s="10">
        <v>0</v>
      </c>
      <c r="BG54" s="10" t="s">
        <v>120</v>
      </c>
      <c r="BH54" s="10" t="s">
        <v>116</v>
      </c>
      <c r="BJ54"/>
      <c r="BK54"/>
    </row>
    <row r="55" spans="1:63" s="15" customFormat="1" ht="50.25" customHeight="1">
      <c r="A55" s="12" t="s">
        <v>527</v>
      </c>
      <c r="B55" s="5" t="s">
        <v>528</v>
      </c>
      <c r="C55" s="10" t="s">
        <v>483</v>
      </c>
      <c r="D55" s="5">
        <v>2</v>
      </c>
      <c r="E55" s="5">
        <v>185</v>
      </c>
      <c r="F55" s="5">
        <v>18505</v>
      </c>
      <c r="G55" s="10" t="s">
        <v>484</v>
      </c>
      <c r="H55" s="5" t="s">
        <v>529</v>
      </c>
      <c r="I55" s="5">
        <v>212</v>
      </c>
      <c r="J55" s="6">
        <v>8.771517617756919</v>
      </c>
      <c r="K55" s="6">
        <v>6.9312</v>
      </c>
      <c r="L55" s="58">
        <v>769.3952131862</v>
      </c>
      <c r="M55" s="10">
        <v>1</v>
      </c>
      <c r="N55" s="10" t="s">
        <v>530</v>
      </c>
      <c r="O55" s="10"/>
      <c r="P55" s="10"/>
      <c r="Q55" s="10"/>
      <c r="R55" s="10"/>
      <c r="S55" s="5">
        <v>10</v>
      </c>
      <c r="T55" s="16">
        <v>1981</v>
      </c>
      <c r="U55" s="16">
        <v>1991</v>
      </c>
      <c r="V55" s="13">
        <v>71.42</v>
      </c>
      <c r="W55" s="13">
        <v>70.296</v>
      </c>
      <c r="X55" s="13">
        <v>69.312</v>
      </c>
      <c r="Y55" s="33">
        <v>71.375</v>
      </c>
      <c r="Z55" s="33">
        <v>70.92</v>
      </c>
      <c r="AA55" s="33">
        <v>70.564</v>
      </c>
      <c r="AB55" s="33">
        <v>70.306</v>
      </c>
      <c r="AC55" s="33">
        <v>70.144</v>
      </c>
      <c r="AD55" s="33">
        <v>70.078</v>
      </c>
      <c r="AE55" s="60">
        <v>-0.06304728546410046</v>
      </c>
      <c r="AF55" s="60">
        <v>0.879864636209807</v>
      </c>
      <c r="AG55" s="60">
        <v>1.7742758347032417</v>
      </c>
      <c r="AH55" s="11" t="s">
        <v>840</v>
      </c>
      <c r="AI55" s="11" t="s">
        <v>531</v>
      </c>
      <c r="AJ55" s="11" t="s">
        <v>532</v>
      </c>
      <c r="AK55" s="11"/>
      <c r="AL55" s="10">
        <v>17</v>
      </c>
      <c r="AM55" s="13">
        <v>17745</v>
      </c>
      <c r="AN55" s="13">
        <v>1016</v>
      </c>
      <c r="AO55" s="50">
        <v>2769.7895</v>
      </c>
      <c r="AP55" s="10" t="s">
        <v>136</v>
      </c>
      <c r="AQ55" s="10">
        <v>3</v>
      </c>
      <c r="AR55" s="13">
        <v>125.7225</v>
      </c>
      <c r="AS55" s="13">
        <v>37.1223</v>
      </c>
      <c r="AT55" s="50">
        <v>87.6097</v>
      </c>
      <c r="AU55" s="13">
        <v>262.8292</v>
      </c>
      <c r="AV55" s="13">
        <v>37322.0469</v>
      </c>
      <c r="AW55" s="13">
        <v>5191.9688</v>
      </c>
      <c r="AX55" s="13">
        <v>18832.2904</v>
      </c>
      <c r="AY55" s="13">
        <v>56496.8711</v>
      </c>
      <c r="AZ55" s="115">
        <v>34.160555973819655</v>
      </c>
      <c r="BA55" s="116">
        <v>72.6029126109854</v>
      </c>
      <c r="BB55" s="116">
        <v>71.4</v>
      </c>
      <c r="BC55" s="10">
        <v>1</v>
      </c>
      <c r="BD55" s="10">
        <v>5</v>
      </c>
      <c r="BE55" s="10">
        <v>0</v>
      </c>
      <c r="BF55" s="10">
        <v>0</v>
      </c>
      <c r="BG55" s="10" t="s">
        <v>137</v>
      </c>
      <c r="BH55" s="10" t="s">
        <v>1808</v>
      </c>
      <c r="BJ55"/>
      <c r="BK55"/>
    </row>
    <row r="56" spans="1:64" s="78" customFormat="1" ht="50.25" customHeight="1">
      <c r="A56" s="12" t="s">
        <v>1438</v>
      </c>
      <c r="B56" s="5" t="s">
        <v>1439</v>
      </c>
      <c r="C56" s="10" t="s">
        <v>1376</v>
      </c>
      <c r="D56" s="5">
        <v>5</v>
      </c>
      <c r="E56" s="5">
        <v>184</v>
      </c>
      <c r="F56" s="5">
        <v>18405</v>
      </c>
      <c r="G56" s="10" t="s">
        <v>1440</v>
      </c>
      <c r="H56" s="5" t="s">
        <v>1441</v>
      </c>
      <c r="I56" s="5">
        <v>208</v>
      </c>
      <c r="J56" s="6">
        <v>12.406825417695742</v>
      </c>
      <c r="K56" s="6">
        <v>19.313800724637684</v>
      </c>
      <c r="L56" s="58">
        <v>42484.49147687</v>
      </c>
      <c r="M56" s="10">
        <v>2</v>
      </c>
      <c r="N56" s="10" t="s">
        <v>1127</v>
      </c>
      <c r="O56" s="10" t="s">
        <v>1442</v>
      </c>
      <c r="P56" s="10"/>
      <c r="Q56" s="10"/>
      <c r="R56" s="10"/>
      <c r="S56" s="5">
        <v>276</v>
      </c>
      <c r="T56" s="16">
        <v>1997</v>
      </c>
      <c r="U56" s="16">
        <v>2002</v>
      </c>
      <c r="V56" s="69">
        <v>5150.76</v>
      </c>
      <c r="W56" s="69">
        <v>5238.864</v>
      </c>
      <c r="X56" s="69">
        <v>5330.609</v>
      </c>
      <c r="Y56" s="33">
        <v>5139.943</v>
      </c>
      <c r="Z56" s="33">
        <v>5227.861</v>
      </c>
      <c r="AA56" s="33">
        <v>5320.065</v>
      </c>
      <c r="AB56" s="33">
        <v>5362.164</v>
      </c>
      <c r="AC56" s="33">
        <v>5373.884</v>
      </c>
      <c r="AD56" s="33">
        <v>5372.112</v>
      </c>
      <c r="AE56" s="60">
        <v>-0.21044980459900053</v>
      </c>
      <c r="AF56" s="60">
        <v>-0.21046848797241746</v>
      </c>
      <c r="AG56" s="60">
        <v>-0.1981930671899832</v>
      </c>
      <c r="AH56" s="11" t="s">
        <v>782</v>
      </c>
      <c r="AI56" s="11" t="s">
        <v>1573</v>
      </c>
      <c r="AJ56" s="11"/>
      <c r="AK56" s="11" t="s">
        <v>1574</v>
      </c>
      <c r="AL56" s="10">
        <v>429</v>
      </c>
      <c r="AM56" s="13">
        <v>1075851</v>
      </c>
      <c r="AN56" s="13">
        <v>1001</v>
      </c>
      <c r="AO56" s="50">
        <v>9381.4126</v>
      </c>
      <c r="AP56" s="10" t="s">
        <v>1868</v>
      </c>
      <c r="AQ56" s="10">
        <v>77</v>
      </c>
      <c r="AR56" s="13">
        <v>1563.118</v>
      </c>
      <c r="AS56" s="13">
        <v>3.1677</v>
      </c>
      <c r="AT56" s="50">
        <v>120.3924</v>
      </c>
      <c r="AU56" s="13">
        <v>9270.2126</v>
      </c>
      <c r="AV56" s="13">
        <v>1558608.75</v>
      </c>
      <c r="AW56" s="13">
        <v>1023.4143</v>
      </c>
      <c r="AX56" s="13">
        <v>46533.5964</v>
      </c>
      <c r="AY56" s="13">
        <v>3583086.9255</v>
      </c>
      <c r="AZ56" s="115">
        <v>21.88469031522874</v>
      </c>
      <c r="BA56" s="116">
        <v>67.10407959268522</v>
      </c>
      <c r="BB56" s="116">
        <v>85.1</v>
      </c>
      <c r="BC56" s="10">
        <v>147</v>
      </c>
      <c r="BD56" s="10">
        <v>51</v>
      </c>
      <c r="BE56" s="10">
        <v>2</v>
      </c>
      <c r="BF56" s="10">
        <v>0</v>
      </c>
      <c r="BG56" s="10" t="s">
        <v>1869</v>
      </c>
      <c r="BH56" s="10" t="s">
        <v>1800</v>
      </c>
      <c r="BJ56"/>
      <c r="BK56"/>
      <c r="BL56" s="15"/>
    </row>
    <row r="57" spans="1:63" s="15" customFormat="1" ht="50.25" customHeight="1">
      <c r="A57" s="12" t="s">
        <v>542</v>
      </c>
      <c r="B57" s="5" t="s">
        <v>543</v>
      </c>
      <c r="C57" s="10" t="s">
        <v>483</v>
      </c>
      <c r="D57" s="5">
        <v>2</v>
      </c>
      <c r="E57" s="5">
        <v>188</v>
      </c>
      <c r="F57" s="5">
        <v>18805</v>
      </c>
      <c r="G57" s="10" t="s">
        <v>484</v>
      </c>
      <c r="H57" s="5" t="s">
        <v>544</v>
      </c>
      <c r="I57" s="5">
        <v>214</v>
      </c>
      <c r="J57" s="6">
        <v>40.03815829278781</v>
      </c>
      <c r="K57" s="6">
        <v>266.7399</v>
      </c>
      <c r="L57" s="58">
        <v>48091.62358435</v>
      </c>
      <c r="M57" s="10">
        <v>1</v>
      </c>
      <c r="N57" s="10" t="s">
        <v>1078</v>
      </c>
      <c r="O57" s="10"/>
      <c r="P57" s="10"/>
      <c r="Q57" s="10"/>
      <c r="R57" s="10"/>
      <c r="S57" s="5">
        <v>30</v>
      </c>
      <c r="T57" s="16">
        <v>1993</v>
      </c>
      <c r="U57" s="16">
        <v>2002</v>
      </c>
      <c r="V57" s="13">
        <v>7028.932</v>
      </c>
      <c r="W57" s="13">
        <v>7482.273</v>
      </c>
      <c r="X57" s="13">
        <v>8002.197</v>
      </c>
      <c r="Y57" s="33">
        <v>7060.862</v>
      </c>
      <c r="Z57" s="33">
        <v>7696.616</v>
      </c>
      <c r="AA57" s="33">
        <v>8372.695</v>
      </c>
      <c r="AB57" s="33">
        <v>9025.833</v>
      </c>
      <c r="AC57" s="33">
        <v>9620.813</v>
      </c>
      <c r="AD57" s="33">
        <v>10136.596</v>
      </c>
      <c r="AE57" s="60">
        <v>0.4522110756448758</v>
      </c>
      <c r="AF57" s="60">
        <v>2.7848992336372227</v>
      </c>
      <c r="AG57" s="60">
        <v>4.4250746026219705</v>
      </c>
      <c r="AH57" s="11" t="s">
        <v>545</v>
      </c>
      <c r="AI57" s="11" t="s">
        <v>546</v>
      </c>
      <c r="AJ57" s="11"/>
      <c r="AK57" s="11" t="s">
        <v>547</v>
      </c>
      <c r="AL57" s="10">
        <v>42</v>
      </c>
      <c r="AM57" s="13">
        <v>1969217</v>
      </c>
      <c r="AN57" s="13">
        <v>4783</v>
      </c>
      <c r="AO57" s="50">
        <v>103951.6429</v>
      </c>
      <c r="AP57" s="10" t="s">
        <v>142</v>
      </c>
      <c r="AQ57" s="10">
        <v>31</v>
      </c>
      <c r="AR57" s="13">
        <v>1386.8949</v>
      </c>
      <c r="AS57" s="13">
        <v>8.8958</v>
      </c>
      <c r="AT57" s="50">
        <v>164.5183</v>
      </c>
      <c r="AU57" s="13">
        <v>5100.0678</v>
      </c>
      <c r="AV57" s="13">
        <v>2497464.75</v>
      </c>
      <c r="AW57" s="13">
        <v>5168.4551</v>
      </c>
      <c r="AX57" s="13">
        <v>151513.5055</v>
      </c>
      <c r="AY57" s="13">
        <v>4696918.6699</v>
      </c>
      <c r="AZ57" s="115">
        <v>10.622415857818963</v>
      </c>
      <c r="BA57" s="116">
        <v>56.82998079410729</v>
      </c>
      <c r="BB57" s="116">
        <v>66</v>
      </c>
      <c r="BC57" s="10">
        <v>46</v>
      </c>
      <c r="BD57" s="10">
        <v>0</v>
      </c>
      <c r="BE57" s="10">
        <v>0</v>
      </c>
      <c r="BF57" s="10">
        <v>0</v>
      </c>
      <c r="BG57" s="10" t="s">
        <v>1871</v>
      </c>
      <c r="BH57" s="10" t="s">
        <v>1831</v>
      </c>
      <c r="BJ57"/>
      <c r="BK57"/>
    </row>
    <row r="58" spans="1:63" s="15" customFormat="1" ht="50.25" customHeight="1">
      <c r="A58" s="12" t="s">
        <v>1542</v>
      </c>
      <c r="B58" s="5" t="s">
        <v>1543</v>
      </c>
      <c r="C58" s="10" t="s">
        <v>1544</v>
      </c>
      <c r="D58" s="5">
        <v>1</v>
      </c>
      <c r="E58" s="5">
        <v>20</v>
      </c>
      <c r="F58" s="5">
        <v>2005</v>
      </c>
      <c r="G58" s="10" t="s">
        <v>1069</v>
      </c>
      <c r="H58" s="5" t="s">
        <v>1070</v>
      </c>
      <c r="I58" s="5">
        <v>12</v>
      </c>
      <c r="J58" s="6">
        <v>219.0175774017636</v>
      </c>
      <c r="K58" s="6">
        <v>633.7758749999999</v>
      </c>
      <c r="L58" s="58">
        <v>2302497.562125</v>
      </c>
      <c r="M58" s="10">
        <v>1</v>
      </c>
      <c r="N58" s="10" t="s">
        <v>1071</v>
      </c>
      <c r="O58" s="10"/>
      <c r="P58" s="10"/>
      <c r="Q58" s="10"/>
      <c r="R58" s="10"/>
      <c r="S58" s="5">
        <v>48</v>
      </c>
      <c r="T58" s="16">
        <v>1987</v>
      </c>
      <c r="U58" s="16">
        <v>1998</v>
      </c>
      <c r="V58" s="13">
        <v>24470.425</v>
      </c>
      <c r="W58" s="13">
        <v>27248.126</v>
      </c>
      <c r="X58" s="13">
        <v>30421.242</v>
      </c>
      <c r="Y58" s="33">
        <v>24855.114</v>
      </c>
      <c r="Z58" s="33">
        <v>27654.903</v>
      </c>
      <c r="AA58" s="33">
        <v>30291.341</v>
      </c>
      <c r="AB58" s="33">
        <v>33075.671</v>
      </c>
      <c r="AC58" s="33">
        <v>35634.88</v>
      </c>
      <c r="AD58" s="33">
        <v>38022.153</v>
      </c>
      <c r="AE58" s="60">
        <v>1.5477257517306182</v>
      </c>
      <c r="AF58" s="60">
        <v>1.4709037308863395</v>
      </c>
      <c r="AG58" s="60">
        <v>-0.42883872325097133</v>
      </c>
      <c r="AH58" s="11" t="s">
        <v>1072</v>
      </c>
      <c r="AI58" s="11" t="s">
        <v>1073</v>
      </c>
      <c r="AJ58" s="11"/>
      <c r="AK58" s="11"/>
      <c r="AL58" s="10">
        <v>151</v>
      </c>
      <c r="AM58" s="13">
        <v>1660692</v>
      </c>
      <c r="AN58" s="13">
        <v>3007</v>
      </c>
      <c r="AO58" s="50">
        <v>29463.2845</v>
      </c>
      <c r="AP58" s="10" t="s">
        <v>107</v>
      </c>
      <c r="AQ58" s="10">
        <v>329</v>
      </c>
      <c r="AR58" s="13">
        <v>2178.2224</v>
      </c>
      <c r="AS58" s="13">
        <v>6.9539</v>
      </c>
      <c r="AT58" s="50">
        <v>92.4044</v>
      </c>
      <c r="AU58" s="13">
        <v>30401.0544</v>
      </c>
      <c r="AV58" s="13">
        <v>3616729.5</v>
      </c>
      <c r="AW58" s="13">
        <v>5086.8022</v>
      </c>
      <c r="AX58" s="13">
        <v>53837.545</v>
      </c>
      <c r="AY58" s="13">
        <v>17712552.3032</v>
      </c>
      <c r="AZ58" s="115">
        <v>1.3106357823840775</v>
      </c>
      <c r="BA58" s="116">
        <v>58.14467326195929</v>
      </c>
      <c r="BB58" s="116">
        <v>57.7</v>
      </c>
      <c r="BC58" s="10">
        <v>341</v>
      </c>
      <c r="BD58" s="10">
        <v>86</v>
      </c>
      <c r="BE58" s="10">
        <v>0</v>
      </c>
      <c r="BF58" s="10">
        <v>0</v>
      </c>
      <c r="BG58" s="10" t="s">
        <v>1801</v>
      </c>
      <c r="BH58" s="10" t="s">
        <v>1802</v>
      </c>
      <c r="BJ58"/>
      <c r="BK58"/>
    </row>
    <row r="59" spans="1:63" s="15" customFormat="1" ht="50.25" customHeight="1">
      <c r="A59" s="12" t="s">
        <v>697</v>
      </c>
      <c r="B59" s="5" t="s">
        <v>698</v>
      </c>
      <c r="C59" s="10" t="s">
        <v>672</v>
      </c>
      <c r="D59" s="5">
        <v>3</v>
      </c>
      <c r="E59" s="5">
        <v>194</v>
      </c>
      <c r="F59" s="5">
        <v>19405</v>
      </c>
      <c r="G59" s="10" t="s">
        <v>672</v>
      </c>
      <c r="H59" s="5" t="s">
        <v>699</v>
      </c>
      <c r="I59" s="5">
        <v>218</v>
      </c>
      <c r="J59" s="6">
        <v>16.278334921866673</v>
      </c>
      <c r="K59" s="6">
        <v>12.788219119226639</v>
      </c>
      <c r="L59" s="58">
        <v>246700.2788683</v>
      </c>
      <c r="M59" s="10">
        <v>3</v>
      </c>
      <c r="N59" s="10" t="s">
        <v>687</v>
      </c>
      <c r="O59" s="10" t="s">
        <v>798</v>
      </c>
      <c r="P59" s="10" t="s">
        <v>700</v>
      </c>
      <c r="Q59" s="10"/>
      <c r="R59" s="10"/>
      <c r="S59" s="10">
        <v>931</v>
      </c>
      <c r="T59" s="68">
        <v>1990</v>
      </c>
      <c r="U59" s="68">
        <v>2001</v>
      </c>
      <c r="V59" s="13">
        <v>9699.118</v>
      </c>
      <c r="W59" s="13">
        <v>10737.238</v>
      </c>
      <c r="X59" s="13">
        <v>11905.832</v>
      </c>
      <c r="Y59" s="33">
        <v>10263.767</v>
      </c>
      <c r="Z59" s="33">
        <v>11460.133</v>
      </c>
      <c r="AA59" s="33">
        <v>12645.796</v>
      </c>
      <c r="AB59" s="33">
        <v>13797.728</v>
      </c>
      <c r="AC59" s="33">
        <v>14898.091</v>
      </c>
      <c r="AD59" s="33">
        <v>15935.868</v>
      </c>
      <c r="AE59" s="60">
        <v>5.501381705177051</v>
      </c>
      <c r="AF59" s="60">
        <v>6.307911086197694</v>
      </c>
      <c r="AG59" s="60">
        <v>5.851462414861033</v>
      </c>
      <c r="AH59" s="11" t="s">
        <v>1698</v>
      </c>
      <c r="AI59" s="11" t="s">
        <v>1652</v>
      </c>
      <c r="AJ59" s="11"/>
      <c r="AK59" s="80" t="s">
        <v>1653</v>
      </c>
      <c r="AL59" s="10">
        <v>55</v>
      </c>
      <c r="AM59" s="13">
        <v>1936407</v>
      </c>
      <c r="AN59" s="13">
        <v>10120</v>
      </c>
      <c r="AO59" s="50">
        <v>121376.7963</v>
      </c>
      <c r="AP59" s="10" t="s">
        <v>1872</v>
      </c>
      <c r="AQ59" s="10">
        <v>52</v>
      </c>
      <c r="AR59" s="13">
        <v>1716.3851</v>
      </c>
      <c r="AS59" s="13">
        <v>1.381</v>
      </c>
      <c r="AT59" s="50">
        <v>209.3413</v>
      </c>
      <c r="AU59" s="13">
        <v>10885.7483</v>
      </c>
      <c r="AV59" s="13">
        <v>1943419.125</v>
      </c>
      <c r="AW59" s="13">
        <v>1437.5471</v>
      </c>
      <c r="AX59" s="13">
        <v>131869.587</v>
      </c>
      <c r="AY59" s="13">
        <v>6857218.5242</v>
      </c>
      <c r="AZ59" s="115">
        <v>4.272962312995658</v>
      </c>
      <c r="BA59" s="116">
        <v>55.727443536833185</v>
      </c>
      <c r="BB59" s="116">
        <v>63.4</v>
      </c>
      <c r="BC59" s="10">
        <v>88</v>
      </c>
      <c r="BD59" s="10">
        <v>2</v>
      </c>
      <c r="BE59" s="10">
        <v>0</v>
      </c>
      <c r="BF59" s="10">
        <v>0</v>
      </c>
      <c r="BG59" s="10" t="s">
        <v>1873</v>
      </c>
      <c r="BH59" s="10" t="s">
        <v>116</v>
      </c>
      <c r="BJ59"/>
      <c r="BK59"/>
    </row>
    <row r="60" spans="1:63" s="15" customFormat="1" ht="50.25" customHeight="1">
      <c r="A60" s="12" t="s">
        <v>850</v>
      </c>
      <c r="B60" s="5" t="s">
        <v>851</v>
      </c>
      <c r="C60" s="10" t="s">
        <v>1544</v>
      </c>
      <c r="D60" s="5">
        <v>1</v>
      </c>
      <c r="E60" s="5">
        <v>192</v>
      </c>
      <c r="F60" s="5">
        <v>19205</v>
      </c>
      <c r="G60" s="10" t="s">
        <v>1069</v>
      </c>
      <c r="H60" s="5" t="s">
        <v>852</v>
      </c>
      <c r="I60" s="5">
        <v>818</v>
      </c>
      <c r="J60" s="6">
        <v>64.8768488672661</v>
      </c>
      <c r="K60" s="6">
        <v>281.00469130434783</v>
      </c>
      <c r="L60" s="58">
        <v>968071.2693576</v>
      </c>
      <c r="M60" s="10">
        <v>2</v>
      </c>
      <c r="N60" s="10" t="s">
        <v>853</v>
      </c>
      <c r="O60" s="10" t="s">
        <v>854</v>
      </c>
      <c r="P60" s="10"/>
      <c r="Q60" s="10"/>
      <c r="R60" s="10"/>
      <c r="S60" s="5">
        <v>230</v>
      </c>
      <c r="T60" s="83">
        <v>1986</v>
      </c>
      <c r="U60" s="83">
        <v>1996</v>
      </c>
      <c r="V60" s="69">
        <v>52451.655</v>
      </c>
      <c r="W60" s="69">
        <v>58217.341</v>
      </c>
      <c r="X60" s="69">
        <v>64631.079</v>
      </c>
      <c r="Y60" s="33">
        <v>56223.339</v>
      </c>
      <c r="Z60" s="33">
        <v>61990.91</v>
      </c>
      <c r="AA60" s="33">
        <v>67884.476</v>
      </c>
      <c r="AB60" s="33">
        <v>73806.598</v>
      </c>
      <c r="AC60" s="33">
        <v>79259.927</v>
      </c>
      <c r="AD60" s="33">
        <v>84425.314</v>
      </c>
      <c r="AE60" s="60">
        <v>6.708395600624148</v>
      </c>
      <c r="AF60" s="60">
        <v>6.087294088762373</v>
      </c>
      <c r="AG60" s="60">
        <v>4.79254933042423</v>
      </c>
      <c r="AH60" s="82" t="s">
        <v>855</v>
      </c>
      <c r="AI60" s="11" t="s">
        <v>1579</v>
      </c>
      <c r="AJ60" s="11" t="s">
        <v>856</v>
      </c>
      <c r="AK60" s="11" t="s">
        <v>1580</v>
      </c>
      <c r="AL60" s="10">
        <v>151</v>
      </c>
      <c r="AM60" s="13">
        <v>7101219</v>
      </c>
      <c r="AN60" s="13">
        <v>12778</v>
      </c>
      <c r="AO60" s="50">
        <v>174394.3311</v>
      </c>
      <c r="AP60" s="10" t="s">
        <v>1874</v>
      </c>
      <c r="AQ60" s="10">
        <v>77</v>
      </c>
      <c r="AR60" s="13">
        <v>10890.7764</v>
      </c>
      <c r="AS60" s="13">
        <v>0.4097</v>
      </c>
      <c r="AT60" s="50">
        <v>315.0149</v>
      </c>
      <c r="AU60" s="13">
        <v>24256.1466</v>
      </c>
      <c r="AV60" s="13">
        <v>15918045</v>
      </c>
      <c r="AW60" s="13">
        <v>1567.4869</v>
      </c>
      <c r="AX60" s="13">
        <v>616533.4069</v>
      </c>
      <c r="AY60" s="13">
        <v>47473072.328</v>
      </c>
      <c r="AZ60" s="115">
        <v>2.4856440675136504</v>
      </c>
      <c r="BA60" s="116">
        <v>70.5552600911671</v>
      </c>
      <c r="BB60" s="116">
        <v>42.7</v>
      </c>
      <c r="BC60" s="10">
        <v>111</v>
      </c>
      <c r="BD60" s="10">
        <v>2</v>
      </c>
      <c r="BE60" s="10">
        <v>1</v>
      </c>
      <c r="BF60" s="10">
        <v>0</v>
      </c>
      <c r="BG60" s="10" t="s">
        <v>130</v>
      </c>
      <c r="BH60" s="10" t="s">
        <v>1875</v>
      </c>
      <c r="BJ60"/>
      <c r="BK60"/>
    </row>
    <row r="61" spans="1:63" s="15" customFormat="1" ht="50.25" customHeight="1">
      <c r="A61" s="12" t="s">
        <v>821</v>
      </c>
      <c r="B61" s="5" t="s">
        <v>822</v>
      </c>
      <c r="C61" s="10" t="s">
        <v>1544</v>
      </c>
      <c r="D61" s="5">
        <v>1</v>
      </c>
      <c r="E61" s="5">
        <v>205</v>
      </c>
      <c r="F61" s="5">
        <v>20505</v>
      </c>
      <c r="G61" s="10" t="s">
        <v>922</v>
      </c>
      <c r="H61" s="5" t="s">
        <v>823</v>
      </c>
      <c r="I61" s="5">
        <v>232</v>
      </c>
      <c r="J61" s="6">
        <v>56.62966064990752</v>
      </c>
      <c r="K61" s="6">
        <v>94.10326315789473</v>
      </c>
      <c r="L61" s="58">
        <v>121862.9016823</v>
      </c>
      <c r="M61" s="10">
        <v>2</v>
      </c>
      <c r="N61" s="10" t="s">
        <v>1505</v>
      </c>
      <c r="O61" s="10" t="s">
        <v>824</v>
      </c>
      <c r="P61" s="10"/>
      <c r="Q61" s="10"/>
      <c r="R61" s="10"/>
      <c r="S61" s="5">
        <v>38</v>
      </c>
      <c r="T61" s="68"/>
      <c r="U61" s="74">
        <v>1984</v>
      </c>
      <c r="V61" s="69">
        <v>3032.875</v>
      </c>
      <c r="W61" s="69">
        <v>3293.227</v>
      </c>
      <c r="X61" s="69">
        <v>3575.924</v>
      </c>
      <c r="Y61" s="33">
        <v>3103.145</v>
      </c>
      <c r="Z61" s="33">
        <v>3188.935</v>
      </c>
      <c r="AA61" s="33">
        <v>3658.777</v>
      </c>
      <c r="AB61" s="33">
        <v>4518.936</v>
      </c>
      <c r="AC61" s="33">
        <v>5097.277</v>
      </c>
      <c r="AD61" s="33">
        <v>5720.464</v>
      </c>
      <c r="AE61" s="60">
        <v>2.2644768452650452</v>
      </c>
      <c r="AF61" s="60">
        <v>-3.2704335459957607</v>
      </c>
      <c r="AG61" s="60">
        <v>2.2644998588326115</v>
      </c>
      <c r="AH61" s="11" t="s">
        <v>1593</v>
      </c>
      <c r="AI61" s="11" t="s">
        <v>1547</v>
      </c>
      <c r="AJ61" s="11"/>
      <c r="AK61" s="11" t="s">
        <v>1548</v>
      </c>
      <c r="AL61" s="10">
        <v>9</v>
      </c>
      <c r="AM61" s="13">
        <v>441752</v>
      </c>
      <c r="AN61" s="13">
        <v>4010</v>
      </c>
      <c r="AO61" s="50">
        <v>46596</v>
      </c>
      <c r="AP61" s="10" t="s">
        <v>144</v>
      </c>
      <c r="AQ61" s="10">
        <v>11</v>
      </c>
      <c r="AR61" s="13">
        <v>130.8287</v>
      </c>
      <c r="AS61" s="13">
        <v>9.1282</v>
      </c>
      <c r="AT61" s="50">
        <v>33.4094</v>
      </c>
      <c r="AU61" s="13">
        <v>367.5039</v>
      </c>
      <c r="AV61" s="13">
        <v>437743.5938</v>
      </c>
      <c r="AW61" s="13">
        <v>5596.626</v>
      </c>
      <c r="AX61" s="13">
        <v>52950.7003</v>
      </c>
      <c r="AY61" s="13">
        <v>582457.7031</v>
      </c>
      <c r="AZ61" s="115">
        <v>0.3011054084355663</v>
      </c>
      <c r="BA61" s="116">
        <v>16.37742269669359</v>
      </c>
      <c r="BB61" s="116">
        <v>19.1</v>
      </c>
      <c r="BC61" s="10">
        <v>7</v>
      </c>
      <c r="BD61" s="10">
        <v>5</v>
      </c>
      <c r="BE61" s="10">
        <v>1</v>
      </c>
      <c r="BF61" s="10">
        <v>1</v>
      </c>
      <c r="BG61" s="10" t="s">
        <v>113</v>
      </c>
      <c r="BH61" s="10" t="s">
        <v>1800</v>
      </c>
      <c r="BJ61"/>
      <c r="BK61"/>
    </row>
    <row r="62" spans="1:63" s="15" customFormat="1" ht="50.25" customHeight="1">
      <c r="A62" s="12" t="s">
        <v>264</v>
      </c>
      <c r="B62" s="5" t="s">
        <v>265</v>
      </c>
      <c r="C62" s="10" t="s">
        <v>1376</v>
      </c>
      <c r="D62" s="5">
        <v>5</v>
      </c>
      <c r="E62" s="5">
        <v>716</v>
      </c>
      <c r="F62" s="5">
        <v>71605</v>
      </c>
      <c r="G62" s="10" t="s">
        <v>1377</v>
      </c>
      <c r="H62" s="5" t="s">
        <v>266</v>
      </c>
      <c r="I62" s="5">
        <v>724</v>
      </c>
      <c r="J62" s="6">
        <v>7.856479932229139</v>
      </c>
      <c r="K62" s="6">
        <v>4.963787197654532</v>
      </c>
      <c r="L62" s="58">
        <v>505274.9309123</v>
      </c>
      <c r="M62" s="10">
        <v>3</v>
      </c>
      <c r="N62" s="10" t="s">
        <v>267</v>
      </c>
      <c r="O62" s="10" t="s">
        <v>1078</v>
      </c>
      <c r="P62" s="10" t="s">
        <v>268</v>
      </c>
      <c r="Q62" s="10"/>
      <c r="R62" s="10"/>
      <c r="S62" s="5">
        <v>8186</v>
      </c>
      <c r="T62" s="16">
        <v>1991</v>
      </c>
      <c r="U62" s="16">
        <v>2001</v>
      </c>
      <c r="V62" s="13">
        <v>38674.435</v>
      </c>
      <c r="W62" s="13">
        <v>39626.014</v>
      </c>
      <c r="X62" s="13">
        <v>40633.562</v>
      </c>
      <c r="Y62" s="33">
        <v>39303.218</v>
      </c>
      <c r="Z62" s="33">
        <v>39737.135</v>
      </c>
      <c r="AA62" s="33">
        <v>39910.274</v>
      </c>
      <c r="AB62" s="33">
        <v>39874.346</v>
      </c>
      <c r="AC62" s="33">
        <v>39568.722</v>
      </c>
      <c r="AD62" s="33">
        <v>39017.891</v>
      </c>
      <c r="AE62" s="60">
        <v>1.5998257445484567</v>
      </c>
      <c r="AF62" s="60">
        <v>0.27964019046667354</v>
      </c>
      <c r="AG62" s="60">
        <v>-1.812285227608311</v>
      </c>
      <c r="AH62" s="11" t="s">
        <v>782</v>
      </c>
      <c r="AI62" s="11" t="s">
        <v>269</v>
      </c>
      <c r="AJ62" s="11"/>
      <c r="AK62" s="11" t="s">
        <v>270</v>
      </c>
      <c r="AL62" s="10">
        <v>737</v>
      </c>
      <c r="AM62" s="13">
        <v>2945822</v>
      </c>
      <c r="AN62" s="13">
        <v>7895</v>
      </c>
      <c r="AO62" s="50">
        <v>44762.4707</v>
      </c>
      <c r="AP62" s="10" t="s">
        <v>289</v>
      </c>
      <c r="AQ62" s="10">
        <v>181</v>
      </c>
      <c r="AR62" s="13">
        <v>6923.3726</v>
      </c>
      <c r="AS62" s="13">
        <v>2.0303</v>
      </c>
      <c r="AT62" s="50">
        <v>386.1916</v>
      </c>
      <c r="AU62" s="13">
        <v>69900.6859</v>
      </c>
      <c r="AV62" s="13">
        <v>5391742</v>
      </c>
      <c r="AW62" s="13">
        <v>1383.6483</v>
      </c>
      <c r="AX62" s="13">
        <v>159839.5026</v>
      </c>
      <c r="AY62" s="13">
        <v>28930949.978</v>
      </c>
      <c r="AZ62" s="115">
        <v>13.909767617893879</v>
      </c>
      <c r="BA62" s="116">
        <v>70.90474084437808</v>
      </c>
      <c r="BB62" s="116">
        <v>77.8</v>
      </c>
      <c r="BC62" s="10">
        <v>467</v>
      </c>
      <c r="BD62" s="10">
        <v>6</v>
      </c>
      <c r="BE62" s="10">
        <v>0</v>
      </c>
      <c r="BF62" s="10">
        <v>0</v>
      </c>
      <c r="BG62" s="10" t="s">
        <v>113</v>
      </c>
      <c r="BH62" s="10" t="s">
        <v>1800</v>
      </c>
      <c r="BJ62"/>
      <c r="BK62"/>
    </row>
    <row r="63" spans="1:63" s="15" customFormat="1" ht="50.25" customHeight="1">
      <c r="A63" s="12" t="s">
        <v>960</v>
      </c>
      <c r="B63" s="5" t="s">
        <v>961</v>
      </c>
      <c r="C63" s="10" t="s">
        <v>1376</v>
      </c>
      <c r="D63" s="5">
        <v>5</v>
      </c>
      <c r="E63" s="5">
        <v>207</v>
      </c>
      <c r="F63" s="5">
        <v>20705</v>
      </c>
      <c r="G63" s="10" t="s">
        <v>1440</v>
      </c>
      <c r="H63" s="5" t="s">
        <v>962</v>
      </c>
      <c r="I63" s="5">
        <v>233</v>
      </c>
      <c r="J63" s="6">
        <v>13.115919003474259</v>
      </c>
      <c r="K63" s="6">
        <v>5.466418326693227</v>
      </c>
      <c r="L63" s="58">
        <v>43178.86015773</v>
      </c>
      <c r="M63" s="10">
        <v>2</v>
      </c>
      <c r="N63" s="10" t="s">
        <v>1127</v>
      </c>
      <c r="O63" s="10" t="s">
        <v>1238</v>
      </c>
      <c r="P63" s="10"/>
      <c r="Q63" s="10"/>
      <c r="R63" s="10"/>
      <c r="S63" s="5">
        <v>251</v>
      </c>
      <c r="T63" s="16">
        <v>1990</v>
      </c>
      <c r="U63" s="16">
        <v>2000</v>
      </c>
      <c r="V63" s="13">
        <v>1571.637</v>
      </c>
      <c r="W63" s="13">
        <v>1468.186</v>
      </c>
      <c r="X63" s="13">
        <v>1372.071</v>
      </c>
      <c r="Y63" s="33">
        <v>1571.1</v>
      </c>
      <c r="Z63" s="33">
        <v>1483.942</v>
      </c>
      <c r="AA63" s="33">
        <v>1393.47</v>
      </c>
      <c r="AB63" s="33">
        <v>1316.246</v>
      </c>
      <c r="AC63" s="33">
        <v>1252.78</v>
      </c>
      <c r="AD63" s="33">
        <v>1190.292</v>
      </c>
      <c r="AE63" s="60">
        <v>-0.034179873973651236</v>
      </c>
      <c r="AF63" s="60">
        <v>1.0617665650005246</v>
      </c>
      <c r="AG63" s="60">
        <v>1.535662769919705</v>
      </c>
      <c r="AH63" s="11" t="s">
        <v>782</v>
      </c>
      <c r="AI63" s="11" t="s">
        <v>1592</v>
      </c>
      <c r="AJ63" s="11"/>
      <c r="AK63" s="11" t="s">
        <v>963</v>
      </c>
      <c r="AL63" s="10">
        <v>42</v>
      </c>
      <c r="AM63" s="13">
        <v>400378</v>
      </c>
      <c r="AN63" s="13">
        <v>1165</v>
      </c>
      <c r="AO63" s="50">
        <v>21981.2143</v>
      </c>
      <c r="AP63" s="10" t="s">
        <v>1877</v>
      </c>
      <c r="AQ63" s="10">
        <v>21</v>
      </c>
      <c r="AR63" s="13">
        <v>625.0959</v>
      </c>
      <c r="AS63" s="13">
        <v>21.9889</v>
      </c>
      <c r="AT63" s="50">
        <v>124.608</v>
      </c>
      <c r="AU63" s="13">
        <v>2616.7674</v>
      </c>
      <c r="AV63" s="13">
        <v>458957.3438</v>
      </c>
      <c r="AW63" s="13">
        <v>5805.6641</v>
      </c>
      <c r="AX63" s="13">
        <v>45648.4705</v>
      </c>
      <c r="AY63" s="13">
        <v>958617.8799</v>
      </c>
      <c r="AZ63" s="115">
        <v>6.068659223782424</v>
      </c>
      <c r="BA63" s="116">
        <v>70.13216482294013</v>
      </c>
      <c r="BB63" s="116">
        <v>69.4</v>
      </c>
      <c r="BC63" s="10">
        <v>40</v>
      </c>
      <c r="BD63" s="10">
        <v>0</v>
      </c>
      <c r="BE63" s="10">
        <v>0</v>
      </c>
      <c r="BF63" s="10">
        <v>0</v>
      </c>
      <c r="BG63" s="10" t="s">
        <v>145</v>
      </c>
      <c r="BH63" s="10" t="s">
        <v>111</v>
      </c>
      <c r="BJ63"/>
      <c r="BK63"/>
    </row>
    <row r="64" spans="1:63" s="15" customFormat="1" ht="50.25" customHeight="1">
      <c r="A64" s="12" t="s">
        <v>825</v>
      </c>
      <c r="B64" s="5" t="s">
        <v>826</v>
      </c>
      <c r="C64" s="10" t="s">
        <v>1544</v>
      </c>
      <c r="D64" s="5">
        <v>1</v>
      </c>
      <c r="E64" s="5">
        <v>208</v>
      </c>
      <c r="F64" s="5">
        <v>20805</v>
      </c>
      <c r="G64" s="10" t="s">
        <v>922</v>
      </c>
      <c r="H64" s="5" t="s">
        <v>827</v>
      </c>
      <c r="I64" s="5">
        <v>231</v>
      </c>
      <c r="J64" s="6">
        <v>46.352924981064476</v>
      </c>
      <c r="K64" s="6">
        <v>119.25340726577437</v>
      </c>
      <c r="L64" s="58">
        <v>1123714.481199</v>
      </c>
      <c r="M64" s="10">
        <v>3</v>
      </c>
      <c r="N64" s="10" t="s">
        <v>1505</v>
      </c>
      <c r="O64" s="10" t="s">
        <v>1390</v>
      </c>
      <c r="P64" s="10" t="s">
        <v>1391</v>
      </c>
      <c r="Q64" s="10"/>
      <c r="R64" s="10"/>
      <c r="S64" s="5">
        <v>523</v>
      </c>
      <c r="T64" s="16"/>
      <c r="U64" s="16">
        <v>1994</v>
      </c>
      <c r="V64" s="13">
        <v>47102.441</v>
      </c>
      <c r="W64" s="13">
        <v>54910.846</v>
      </c>
      <c r="X64" s="13">
        <v>62369.532</v>
      </c>
      <c r="Y64" s="33">
        <v>47508.939</v>
      </c>
      <c r="Z64" s="33">
        <v>55384.733</v>
      </c>
      <c r="AA64" s="33">
        <v>62907.788</v>
      </c>
      <c r="AB64" s="33">
        <v>70962.319</v>
      </c>
      <c r="AC64" s="33">
        <v>79853.339</v>
      </c>
      <c r="AD64" s="33">
        <v>89764.906</v>
      </c>
      <c r="AE64" s="60">
        <v>0.855624243681804</v>
      </c>
      <c r="AF64" s="60">
        <v>0.8556274885355184</v>
      </c>
      <c r="AG64" s="60">
        <v>0.8556269694302416</v>
      </c>
      <c r="AH64" s="11" t="s">
        <v>1392</v>
      </c>
      <c r="AI64" s="11" t="s">
        <v>792</v>
      </c>
      <c r="AJ64" s="11" t="s">
        <v>793</v>
      </c>
      <c r="AK64" s="11" t="s">
        <v>1583</v>
      </c>
      <c r="AL64" s="10">
        <v>407</v>
      </c>
      <c r="AM64" s="13">
        <v>2723369</v>
      </c>
      <c r="AN64" s="13">
        <v>1261</v>
      </c>
      <c r="AO64" s="50">
        <v>19404.8015</v>
      </c>
      <c r="AP64" s="10" t="s">
        <v>144</v>
      </c>
      <c r="AQ64" s="10">
        <v>206</v>
      </c>
      <c r="AR64" s="13">
        <v>586.8779</v>
      </c>
      <c r="AS64" s="13">
        <v>2.5322</v>
      </c>
      <c r="AT64" s="50">
        <v>25.1166</v>
      </c>
      <c r="AU64" s="13">
        <v>5174.0171</v>
      </c>
      <c r="AV64" s="13">
        <v>2594067.25</v>
      </c>
      <c r="AW64" s="13">
        <v>5204.834</v>
      </c>
      <c r="AX64" s="13">
        <v>36886.0711</v>
      </c>
      <c r="AY64" s="13">
        <v>7598530.6514</v>
      </c>
      <c r="AZ64" s="115">
        <v>0.4600873643966008</v>
      </c>
      <c r="BA64" s="116">
        <v>11.088762882480744</v>
      </c>
      <c r="BB64" s="116">
        <v>15.9</v>
      </c>
      <c r="BC64" s="10">
        <v>42</v>
      </c>
      <c r="BD64" s="10">
        <v>348</v>
      </c>
      <c r="BE64" s="10">
        <v>3</v>
      </c>
      <c r="BF64" s="10">
        <v>0</v>
      </c>
      <c r="BG64" s="10" t="s">
        <v>1878</v>
      </c>
      <c r="BH64" s="10" t="s">
        <v>1879</v>
      </c>
      <c r="BJ64"/>
      <c r="BK64"/>
    </row>
    <row r="65" spans="1:63" s="15" customFormat="1" ht="50.25" customHeight="1">
      <c r="A65" s="12" t="s">
        <v>1171</v>
      </c>
      <c r="B65" s="5" t="s">
        <v>1172</v>
      </c>
      <c r="C65" s="10" t="s">
        <v>1376</v>
      </c>
      <c r="D65" s="5">
        <v>5</v>
      </c>
      <c r="E65" s="5">
        <v>234</v>
      </c>
      <c r="F65" s="5">
        <v>23405</v>
      </c>
      <c r="G65" s="10" t="s">
        <v>1440</v>
      </c>
      <c r="H65" s="5" t="s">
        <v>1173</v>
      </c>
      <c r="I65" s="5">
        <v>246</v>
      </c>
      <c r="J65" s="6">
        <v>26.60060686403266</v>
      </c>
      <c r="K65" s="6">
        <v>11.581205357142858</v>
      </c>
      <c r="L65" s="58">
        <v>317001.3439196</v>
      </c>
      <c r="M65" s="10">
        <v>2</v>
      </c>
      <c r="N65" s="10" t="s">
        <v>1174</v>
      </c>
      <c r="O65" s="10" t="s">
        <v>1175</v>
      </c>
      <c r="P65" s="10"/>
      <c r="Q65" s="10"/>
      <c r="R65" s="10"/>
      <c r="S65" s="5">
        <v>448</v>
      </c>
      <c r="T65" s="16">
        <v>1993</v>
      </c>
      <c r="U65" s="16">
        <v>2000</v>
      </c>
      <c r="V65" s="13">
        <v>5027.167</v>
      </c>
      <c r="W65" s="13">
        <v>5079.134</v>
      </c>
      <c r="X65" s="13">
        <v>5188.38</v>
      </c>
      <c r="Y65" s="33">
        <v>4986.439</v>
      </c>
      <c r="Z65" s="33">
        <v>5107.802</v>
      </c>
      <c r="AA65" s="33">
        <v>5171.806</v>
      </c>
      <c r="AB65" s="33">
        <v>5189.321</v>
      </c>
      <c r="AC65" s="33">
        <v>5187.426</v>
      </c>
      <c r="AD65" s="33">
        <v>5179.662</v>
      </c>
      <c r="AE65" s="60">
        <v>-0.8167752578543538</v>
      </c>
      <c r="AF65" s="60">
        <v>0.5612590307924948</v>
      </c>
      <c r="AG65" s="60">
        <v>-0.3204683238311825</v>
      </c>
      <c r="AH65" s="11" t="s">
        <v>782</v>
      </c>
      <c r="AI65" s="11" t="s">
        <v>1176</v>
      </c>
      <c r="AJ65" s="11" t="s">
        <v>1177</v>
      </c>
      <c r="AK65" s="11" t="s">
        <v>1178</v>
      </c>
      <c r="AL65" s="10">
        <v>101</v>
      </c>
      <c r="AM65" s="13">
        <v>1027305</v>
      </c>
      <c r="AN65" s="13">
        <v>9613</v>
      </c>
      <c r="AO65" s="50">
        <v>43417.06</v>
      </c>
      <c r="AP65" s="10" t="s">
        <v>150</v>
      </c>
      <c r="AQ65" s="10">
        <v>54</v>
      </c>
      <c r="AR65" s="13">
        <v>2714.1572</v>
      </c>
      <c r="AS65" s="13">
        <v>0.5632</v>
      </c>
      <c r="AT65" s="50">
        <v>360.1195</v>
      </c>
      <c r="AU65" s="13">
        <v>19446.4546</v>
      </c>
      <c r="AV65" s="13">
        <v>1139043.125</v>
      </c>
      <c r="AW65" s="13">
        <v>1777.9336</v>
      </c>
      <c r="AX65" s="13">
        <v>59783.0096</v>
      </c>
      <c r="AY65" s="13">
        <v>3228282.5206</v>
      </c>
      <c r="AZ65" s="115">
        <v>6.2761440209715555</v>
      </c>
      <c r="BA65" s="116">
        <v>62.36420263797364</v>
      </c>
      <c r="BB65" s="116">
        <v>58.5</v>
      </c>
      <c r="BC65" s="10">
        <v>109</v>
      </c>
      <c r="BD65" s="10">
        <v>2</v>
      </c>
      <c r="BE65" s="10">
        <v>0</v>
      </c>
      <c r="BF65" s="10">
        <v>0</v>
      </c>
      <c r="BG65" s="10" t="s">
        <v>151</v>
      </c>
      <c r="BH65" s="10" t="s">
        <v>1800</v>
      </c>
      <c r="BJ65"/>
      <c r="BK65"/>
    </row>
    <row r="66" spans="1:63" s="15" customFormat="1" ht="50.25" customHeight="1">
      <c r="A66" s="12" t="s">
        <v>433</v>
      </c>
      <c r="B66" s="5" t="s">
        <v>434</v>
      </c>
      <c r="C66" s="10" t="s">
        <v>405</v>
      </c>
      <c r="D66" s="5">
        <v>6</v>
      </c>
      <c r="E66" s="5">
        <v>230</v>
      </c>
      <c r="F66" s="5">
        <v>23005</v>
      </c>
      <c r="G66" s="10" t="s">
        <v>435</v>
      </c>
      <c r="H66" s="5" t="s">
        <v>436</v>
      </c>
      <c r="I66" s="5">
        <v>242</v>
      </c>
      <c r="J66" s="6">
        <v>34.884500443855195</v>
      </c>
      <c r="K66" s="6">
        <v>54.111133333333335</v>
      </c>
      <c r="L66" s="58">
        <v>18253.92556826</v>
      </c>
      <c r="M66" s="10">
        <v>1</v>
      </c>
      <c r="N66" s="10" t="s">
        <v>947</v>
      </c>
      <c r="O66" s="10"/>
      <c r="P66" s="10"/>
      <c r="Q66" s="10"/>
      <c r="R66" s="10"/>
      <c r="S66" s="5">
        <v>15</v>
      </c>
      <c r="T66" s="68">
        <v>1986</v>
      </c>
      <c r="U66" s="68">
        <v>2001</v>
      </c>
      <c r="V66" s="69">
        <v>738.495</v>
      </c>
      <c r="W66" s="69">
        <v>768.857</v>
      </c>
      <c r="X66" s="69">
        <v>811.667</v>
      </c>
      <c r="Y66" s="33">
        <v>723.558</v>
      </c>
      <c r="Z66" s="33">
        <v>767.94</v>
      </c>
      <c r="AA66" s="33">
        <v>813.607</v>
      </c>
      <c r="AB66" s="33">
        <v>857.686</v>
      </c>
      <c r="AC66" s="33">
        <v>896.155</v>
      </c>
      <c r="AD66" s="33">
        <v>925.312</v>
      </c>
      <c r="AE66" s="60">
        <v>-2.0643818463758277</v>
      </c>
      <c r="AF66" s="60">
        <v>-0.11941037060185904</v>
      </c>
      <c r="AG66" s="60">
        <v>0.2384443595003412</v>
      </c>
      <c r="AH66" s="11" t="s">
        <v>437</v>
      </c>
      <c r="AI66" s="11" t="s">
        <v>1966</v>
      </c>
      <c r="AJ66" s="11"/>
      <c r="AK66" s="11" t="s">
        <v>438</v>
      </c>
      <c r="AL66" s="10">
        <v>15</v>
      </c>
      <c r="AM66" s="13">
        <v>80680</v>
      </c>
      <c r="AN66" s="13">
        <v>1092</v>
      </c>
      <c r="AO66" s="50">
        <v>12553</v>
      </c>
      <c r="AP66" s="10" t="s">
        <v>149</v>
      </c>
      <c r="AQ66" s="10">
        <v>5</v>
      </c>
      <c r="AR66" s="13">
        <v>1062.2269</v>
      </c>
      <c r="AS66" s="13">
        <v>16.2553</v>
      </c>
      <c r="AT66" s="50">
        <v>346.3728</v>
      </c>
      <c r="AU66" s="13">
        <v>1731.864</v>
      </c>
      <c r="AV66" s="13">
        <v>105913.8516</v>
      </c>
      <c r="AW66" s="13">
        <v>5085.2476</v>
      </c>
      <c r="AX66" s="13">
        <v>44710.3402</v>
      </c>
      <c r="AY66" s="13">
        <v>223551.7012</v>
      </c>
      <c r="AZ66" s="115">
        <v>9.43709488395485</v>
      </c>
      <c r="BA66" s="116">
        <v>27.576535792662344</v>
      </c>
      <c r="BB66" s="116">
        <v>50.2</v>
      </c>
      <c r="BC66" s="10">
        <v>9</v>
      </c>
      <c r="BD66" s="10">
        <v>4</v>
      </c>
      <c r="BE66" s="10">
        <v>0</v>
      </c>
      <c r="BF66" s="10">
        <v>0</v>
      </c>
      <c r="BG66" s="10" t="s">
        <v>1880</v>
      </c>
      <c r="BH66" s="10" t="s">
        <v>111</v>
      </c>
      <c r="BJ66"/>
      <c r="BK66"/>
    </row>
    <row r="67" spans="1:63" s="15" customFormat="1" ht="50.25" customHeight="1">
      <c r="A67" s="12" t="s">
        <v>701</v>
      </c>
      <c r="B67" s="5" t="s">
        <v>702</v>
      </c>
      <c r="C67" s="10" t="s">
        <v>672</v>
      </c>
      <c r="D67" s="5">
        <v>3</v>
      </c>
      <c r="E67" s="5">
        <v>224</v>
      </c>
      <c r="F67" s="5">
        <v>22405</v>
      </c>
      <c r="G67" s="10" t="s">
        <v>672</v>
      </c>
      <c r="H67" s="5" t="s">
        <v>703</v>
      </c>
      <c r="I67" s="5">
        <v>238</v>
      </c>
      <c r="J67" s="6">
        <v>77.42127437565208</v>
      </c>
      <c r="K67" s="6">
        <v>1.2155</v>
      </c>
      <c r="L67" s="58">
        <v>11988.1074519</v>
      </c>
      <c r="M67" s="10">
        <v>1</v>
      </c>
      <c r="N67" s="10" t="s">
        <v>967</v>
      </c>
      <c r="O67" s="10"/>
      <c r="P67" s="10"/>
      <c r="Q67" s="10"/>
      <c r="R67" s="10"/>
      <c r="S67" s="5">
        <v>2</v>
      </c>
      <c r="T67" s="16">
        <v>1990</v>
      </c>
      <c r="U67" s="16">
        <v>2001</v>
      </c>
      <c r="V67" s="13">
        <v>2.131</v>
      </c>
      <c r="W67" s="13">
        <v>2.194</v>
      </c>
      <c r="X67" s="13">
        <v>2.431</v>
      </c>
      <c r="Y67" s="33">
        <v>2.031</v>
      </c>
      <c r="Z67" s="33">
        <v>2.173</v>
      </c>
      <c r="AA67" s="33">
        <v>2.317</v>
      </c>
      <c r="AB67" s="33">
        <v>2.46</v>
      </c>
      <c r="AC67" s="33">
        <v>2.603</v>
      </c>
      <c r="AD67" s="33">
        <v>2.744</v>
      </c>
      <c r="AE67" s="60">
        <v>-4.923682914820268</v>
      </c>
      <c r="AF67" s="60">
        <v>-0.9664058904739947</v>
      </c>
      <c r="AG67" s="60">
        <v>-4.920155373327574</v>
      </c>
      <c r="AH67" s="11" t="s">
        <v>704</v>
      </c>
      <c r="AI67" s="11" t="s">
        <v>705</v>
      </c>
      <c r="AJ67" s="11"/>
      <c r="AK67" s="11"/>
      <c r="AL67" s="10">
        <v>1</v>
      </c>
      <c r="AM67" s="13">
        <v>1885</v>
      </c>
      <c r="AN67" s="13">
        <v>1885</v>
      </c>
      <c r="AO67" s="50">
        <v>1885</v>
      </c>
      <c r="AP67" s="10"/>
      <c r="AQ67" s="10">
        <v>0</v>
      </c>
      <c r="AR67" s="10" t="s">
        <v>911</v>
      </c>
      <c r="AS67" s="10" t="s">
        <v>911</v>
      </c>
      <c r="AT67" s="10" t="s">
        <v>911</v>
      </c>
      <c r="AU67" s="10" t="s">
        <v>911</v>
      </c>
      <c r="AV67" s="10" t="s">
        <v>911</v>
      </c>
      <c r="AW67" s="10" t="s">
        <v>911</v>
      </c>
      <c r="AX67" s="13" t="s">
        <v>911</v>
      </c>
      <c r="AY67" s="10" t="s">
        <v>911</v>
      </c>
      <c r="AZ67" s="10" t="s">
        <v>911</v>
      </c>
      <c r="BA67" s="116" t="s">
        <v>911</v>
      </c>
      <c r="BB67" s="116">
        <v>81.3</v>
      </c>
      <c r="BC67" s="10">
        <v>1</v>
      </c>
      <c r="BD67" s="10">
        <v>0</v>
      </c>
      <c r="BE67" s="10">
        <v>0</v>
      </c>
      <c r="BF67" s="10">
        <v>0</v>
      </c>
      <c r="BG67" s="10" t="s">
        <v>113</v>
      </c>
      <c r="BH67" s="10"/>
      <c r="BJ67"/>
      <c r="BK67"/>
    </row>
    <row r="68" spans="1:63" s="15" customFormat="1" ht="50.25" customHeight="1">
      <c r="A68" s="12" t="s">
        <v>1179</v>
      </c>
      <c r="B68" s="5" t="s">
        <v>1180</v>
      </c>
      <c r="C68" s="10" t="s">
        <v>1376</v>
      </c>
      <c r="D68" s="5">
        <v>5</v>
      </c>
      <c r="E68" s="5">
        <v>238</v>
      </c>
      <c r="F68" s="5">
        <v>23805</v>
      </c>
      <c r="G68" s="10" t="s">
        <v>1387</v>
      </c>
      <c r="H68" s="5" t="s">
        <v>1181</v>
      </c>
      <c r="I68" s="5">
        <v>250</v>
      </c>
      <c r="J68" s="6">
        <v>3.8671371503500276</v>
      </c>
      <c r="K68" s="6">
        <v>1.6061332513325133</v>
      </c>
      <c r="L68" s="58">
        <v>547119.5192239</v>
      </c>
      <c r="M68" s="10">
        <v>4</v>
      </c>
      <c r="N68" s="10" t="s">
        <v>1182</v>
      </c>
      <c r="O68" s="10" t="s">
        <v>988</v>
      </c>
      <c r="P68" s="10" t="s">
        <v>1183</v>
      </c>
      <c r="Q68" s="10" t="s">
        <v>924</v>
      </c>
      <c r="R68" s="10"/>
      <c r="S68" s="5">
        <v>36585</v>
      </c>
      <c r="T68" s="16">
        <v>1990</v>
      </c>
      <c r="U68" s="16">
        <v>1999</v>
      </c>
      <c r="V68" s="69">
        <v>56620.204</v>
      </c>
      <c r="W68" s="69">
        <v>57599.56</v>
      </c>
      <c r="X68" s="69">
        <v>58760.385</v>
      </c>
      <c r="Y68" s="33">
        <v>56735.103</v>
      </c>
      <c r="Z68" s="33">
        <v>58139.076</v>
      </c>
      <c r="AA68" s="33">
        <v>59237.668</v>
      </c>
      <c r="AB68" s="33">
        <v>60302.757</v>
      </c>
      <c r="AC68" s="33">
        <v>61203.407</v>
      </c>
      <c r="AD68" s="33">
        <v>61892.4</v>
      </c>
      <c r="AE68" s="60">
        <v>0.20251835975340504</v>
      </c>
      <c r="AF68" s="60">
        <v>0.9279748443198569</v>
      </c>
      <c r="AG68" s="60">
        <v>0.8057086244515834</v>
      </c>
      <c r="AH68" s="11" t="s">
        <v>782</v>
      </c>
      <c r="AI68" s="11" t="s">
        <v>1184</v>
      </c>
      <c r="AJ68" s="11"/>
      <c r="AK68" s="11" t="s">
        <v>1575</v>
      </c>
      <c r="AL68" s="10">
        <v>348</v>
      </c>
      <c r="AM68" s="13">
        <v>11245118</v>
      </c>
      <c r="AN68" s="13">
        <v>8148</v>
      </c>
      <c r="AO68" s="50">
        <v>125052.431</v>
      </c>
      <c r="AP68" s="10" t="s">
        <v>1881</v>
      </c>
      <c r="AQ68" s="10">
        <v>441</v>
      </c>
      <c r="AR68" s="13">
        <v>5688.0957</v>
      </c>
      <c r="AS68" s="13">
        <v>0.3344</v>
      </c>
      <c r="AT68" s="50">
        <v>196.4301</v>
      </c>
      <c r="AU68" s="13">
        <v>86625.6545</v>
      </c>
      <c r="AV68" s="13">
        <v>10750205</v>
      </c>
      <c r="AW68" s="13">
        <v>1020.1164</v>
      </c>
      <c r="AX68" s="13">
        <v>95218.6551</v>
      </c>
      <c r="AY68" s="13">
        <v>41991426.8998</v>
      </c>
      <c r="AZ68" s="115">
        <v>15.894307669270678</v>
      </c>
      <c r="BA68" s="116">
        <v>70.86023558720667</v>
      </c>
      <c r="BB68" s="116">
        <v>75.5</v>
      </c>
      <c r="BC68" s="10">
        <v>941</v>
      </c>
      <c r="BD68" s="10">
        <v>0</v>
      </c>
      <c r="BE68" s="10">
        <v>1</v>
      </c>
      <c r="BF68" s="10">
        <v>0</v>
      </c>
      <c r="BG68" s="10" t="s">
        <v>1984</v>
      </c>
      <c r="BH68" s="10" t="s">
        <v>1819</v>
      </c>
      <c r="BJ68"/>
      <c r="BK68"/>
    </row>
    <row r="69" spans="1:63" s="15" customFormat="1" ht="50.25" customHeight="1">
      <c r="A69" s="12" t="s">
        <v>964</v>
      </c>
      <c r="B69" s="5" t="s">
        <v>965</v>
      </c>
      <c r="C69" s="10" t="s">
        <v>1376</v>
      </c>
      <c r="D69" s="5">
        <v>5</v>
      </c>
      <c r="E69" s="5">
        <v>220</v>
      </c>
      <c r="F69" s="5">
        <v>22005</v>
      </c>
      <c r="G69" s="10" t="s">
        <v>1440</v>
      </c>
      <c r="H69" s="5" t="s">
        <v>966</v>
      </c>
      <c r="I69" s="5">
        <v>234</v>
      </c>
      <c r="J69" s="6">
        <v>9.689192552780993</v>
      </c>
      <c r="K69" s="6">
        <v>3.103</v>
      </c>
      <c r="L69" s="58">
        <v>1408.206784873</v>
      </c>
      <c r="M69" s="10">
        <v>1</v>
      </c>
      <c r="N69" s="10" t="s">
        <v>967</v>
      </c>
      <c r="O69" s="10"/>
      <c r="P69" s="10"/>
      <c r="Q69" s="10"/>
      <c r="R69" s="10"/>
      <c r="S69" s="5">
        <v>15</v>
      </c>
      <c r="T69" s="16"/>
      <c r="U69" s="16">
        <v>2001</v>
      </c>
      <c r="V69" s="13">
        <v>47.571</v>
      </c>
      <c r="W69" s="13">
        <v>44.049</v>
      </c>
      <c r="X69" s="13">
        <v>46.545</v>
      </c>
      <c r="Y69" s="33">
        <v>47.25</v>
      </c>
      <c r="Z69" s="33">
        <v>43.752</v>
      </c>
      <c r="AA69" s="33">
        <v>46.232</v>
      </c>
      <c r="AB69" s="33">
        <v>48.516</v>
      </c>
      <c r="AC69" s="33">
        <v>50.563</v>
      </c>
      <c r="AD69" s="33">
        <v>52.332</v>
      </c>
      <c r="AE69" s="60">
        <v>-0.6793650793650751</v>
      </c>
      <c r="AF69" s="60">
        <v>-0.6788261108063564</v>
      </c>
      <c r="AG69" s="60">
        <v>-0.6770202457172573</v>
      </c>
      <c r="AH69" s="11" t="s">
        <v>968</v>
      </c>
      <c r="AI69" s="11" t="s">
        <v>969</v>
      </c>
      <c r="AJ69" s="11" t="s">
        <v>1169</v>
      </c>
      <c r="AK69" s="11" t="s">
        <v>1170</v>
      </c>
      <c r="AL69" s="10">
        <v>11</v>
      </c>
      <c r="AM69" s="13">
        <v>12027</v>
      </c>
      <c r="AN69" s="13">
        <v>1000</v>
      </c>
      <c r="AO69" s="50">
        <v>2767.5455</v>
      </c>
      <c r="AP69" s="10" t="s">
        <v>146</v>
      </c>
      <c r="AQ69" s="10">
        <v>3</v>
      </c>
      <c r="AR69" s="13">
        <v>141.7814</v>
      </c>
      <c r="AS69" s="13">
        <v>32.4825</v>
      </c>
      <c r="AT69" s="50">
        <v>102.0736</v>
      </c>
      <c r="AU69" s="13">
        <v>306.2209</v>
      </c>
      <c r="AV69" s="13">
        <v>10970.6709</v>
      </c>
      <c r="AW69" s="13">
        <v>2513.0112</v>
      </c>
      <c r="AX69" s="13">
        <v>7423.1925</v>
      </c>
      <c r="AY69" s="13">
        <v>22269.5776</v>
      </c>
      <c r="AZ69" s="115">
        <v>21.745475934987464</v>
      </c>
      <c r="BA69" s="116">
        <v>48.86563455105788</v>
      </c>
      <c r="BB69" s="116">
        <v>38.4</v>
      </c>
      <c r="BC69" s="10">
        <v>5</v>
      </c>
      <c r="BD69" s="10">
        <v>0</v>
      </c>
      <c r="BE69" s="10">
        <v>0</v>
      </c>
      <c r="BF69" s="10">
        <v>0</v>
      </c>
      <c r="BG69" s="10" t="s">
        <v>113</v>
      </c>
      <c r="BH69" s="10" t="s">
        <v>1800</v>
      </c>
      <c r="BJ69"/>
      <c r="BK69"/>
    </row>
    <row r="70" spans="1:63" s="15" customFormat="1" ht="50.25" customHeight="1">
      <c r="A70" s="61" t="s">
        <v>1526</v>
      </c>
      <c r="B70" s="5" t="s">
        <v>428</v>
      </c>
      <c r="C70" s="10" t="s">
        <v>405</v>
      </c>
      <c r="D70" s="5">
        <v>6</v>
      </c>
      <c r="E70" s="5">
        <v>227</v>
      </c>
      <c r="F70" s="5">
        <v>22705</v>
      </c>
      <c r="G70" s="10" t="s">
        <v>429</v>
      </c>
      <c r="H70" s="5" t="s">
        <v>430</v>
      </c>
      <c r="I70" s="5">
        <v>583</v>
      </c>
      <c r="J70" s="6">
        <v>12.99330997714978</v>
      </c>
      <c r="K70" s="6">
        <v>26.752</v>
      </c>
      <c r="L70" s="58">
        <v>675.3044166492</v>
      </c>
      <c r="M70" s="10">
        <v>1</v>
      </c>
      <c r="N70" s="10" t="s">
        <v>967</v>
      </c>
      <c r="O70" s="10"/>
      <c r="P70" s="10"/>
      <c r="Q70" s="10"/>
      <c r="R70" s="10"/>
      <c r="S70" s="5">
        <v>4</v>
      </c>
      <c r="T70" s="16">
        <v>1994</v>
      </c>
      <c r="U70" s="16">
        <v>2000</v>
      </c>
      <c r="V70" s="13">
        <v>104.35</v>
      </c>
      <c r="W70" s="13">
        <v>105.664</v>
      </c>
      <c r="X70" s="13">
        <v>107.008</v>
      </c>
      <c r="Y70" s="33">
        <v>94.496</v>
      </c>
      <c r="Z70" s="33">
        <v>107.69</v>
      </c>
      <c r="AA70" s="33">
        <v>122.725</v>
      </c>
      <c r="AB70" s="33">
        <v>138.534</v>
      </c>
      <c r="AC70" s="33">
        <v>154.897</v>
      </c>
      <c r="AD70" s="33">
        <v>171.551</v>
      </c>
      <c r="AE70" s="60">
        <v>-10.42795462241788</v>
      </c>
      <c r="AF70" s="60">
        <v>1.8813260284148912</v>
      </c>
      <c r="AG70" s="60">
        <v>12.806681605214912</v>
      </c>
      <c r="AH70" s="11" t="s">
        <v>1145</v>
      </c>
      <c r="AI70" s="11" t="s">
        <v>431</v>
      </c>
      <c r="AJ70" s="11"/>
      <c r="AK70" s="11" t="s">
        <v>432</v>
      </c>
      <c r="AL70" s="10">
        <v>17</v>
      </c>
      <c r="AM70" s="13">
        <v>13900</v>
      </c>
      <c r="AN70" s="13">
        <v>1292</v>
      </c>
      <c r="AO70" s="50">
        <v>4607.5625</v>
      </c>
      <c r="AP70" s="10" t="s">
        <v>147</v>
      </c>
      <c r="AQ70" s="10">
        <v>9</v>
      </c>
      <c r="AR70" s="10">
        <v>60.6651</v>
      </c>
      <c r="AS70" s="10">
        <v>2.962</v>
      </c>
      <c r="AT70" s="10">
        <v>28.0261</v>
      </c>
      <c r="AU70" s="10">
        <v>252.235</v>
      </c>
      <c r="AV70" s="10">
        <v>18937.5645</v>
      </c>
      <c r="AW70" s="10">
        <v>2046.0359</v>
      </c>
      <c r="AX70" s="13">
        <v>8222.863</v>
      </c>
      <c r="AY70" s="10">
        <v>74005.7673</v>
      </c>
      <c r="AZ70" s="10" t="s">
        <v>911</v>
      </c>
      <c r="BA70" s="116">
        <v>69.10678884443985</v>
      </c>
      <c r="BB70" s="116">
        <v>28.6</v>
      </c>
      <c r="BC70" s="10">
        <v>4</v>
      </c>
      <c r="BD70" s="10">
        <v>6</v>
      </c>
      <c r="BE70" s="10">
        <v>0</v>
      </c>
      <c r="BF70" s="10">
        <v>0</v>
      </c>
      <c r="BG70" s="10" t="s">
        <v>148</v>
      </c>
      <c r="BH70" s="10" t="s">
        <v>1800</v>
      </c>
      <c r="BJ70"/>
      <c r="BK70"/>
    </row>
    <row r="71" spans="1:63" s="15" customFormat="1" ht="50.25" customHeight="1">
      <c r="A71" s="12" t="s">
        <v>794</v>
      </c>
      <c r="B71" s="5" t="s">
        <v>795</v>
      </c>
      <c r="C71" s="10" t="s">
        <v>1544</v>
      </c>
      <c r="D71" s="5">
        <v>1</v>
      </c>
      <c r="E71" s="5">
        <v>260</v>
      </c>
      <c r="F71" s="5">
        <v>26005</v>
      </c>
      <c r="G71" s="10" t="s">
        <v>1076</v>
      </c>
      <c r="H71" s="5" t="s">
        <v>796</v>
      </c>
      <c r="I71" s="5">
        <v>266</v>
      </c>
      <c r="J71" s="6">
        <v>75.92126069581106</v>
      </c>
      <c r="K71" s="6">
        <v>26.649152173913045</v>
      </c>
      <c r="L71" s="58">
        <v>265145.7399795</v>
      </c>
      <c r="M71" s="10">
        <v>2</v>
      </c>
      <c r="N71" s="10" t="s">
        <v>947</v>
      </c>
      <c r="O71" s="10" t="s">
        <v>797</v>
      </c>
      <c r="P71" s="10" t="s">
        <v>798</v>
      </c>
      <c r="Q71" s="10"/>
      <c r="R71" s="10"/>
      <c r="S71" s="5">
        <v>46</v>
      </c>
      <c r="T71" s="68"/>
      <c r="U71" s="16">
        <v>1993</v>
      </c>
      <c r="V71" s="69">
        <v>931.792</v>
      </c>
      <c r="W71" s="69">
        <v>1068.761</v>
      </c>
      <c r="X71" s="69">
        <v>1225.861</v>
      </c>
      <c r="Y71" s="33">
        <v>935.004</v>
      </c>
      <c r="Z71" s="33">
        <v>1078.327</v>
      </c>
      <c r="AA71" s="33">
        <v>1230.088</v>
      </c>
      <c r="AB71" s="33">
        <v>1392.209</v>
      </c>
      <c r="AC71" s="33">
        <v>1568.02</v>
      </c>
      <c r="AD71" s="33">
        <v>1757.186</v>
      </c>
      <c r="AE71" s="60">
        <v>0.3435279421264496</v>
      </c>
      <c r="AF71" s="60">
        <v>0.8871149475066497</v>
      </c>
      <c r="AG71" s="60">
        <v>0.3436339513920843</v>
      </c>
      <c r="AH71" s="11" t="s">
        <v>1072</v>
      </c>
      <c r="AI71" s="87" t="s">
        <v>1549</v>
      </c>
      <c r="AJ71" s="11"/>
      <c r="AK71" s="87" t="s">
        <v>1548</v>
      </c>
      <c r="AL71" s="10">
        <v>35</v>
      </c>
      <c r="AM71" s="13">
        <v>558959</v>
      </c>
      <c r="AN71" s="13">
        <v>1037</v>
      </c>
      <c r="AO71" s="50">
        <v>27048.0278</v>
      </c>
      <c r="AP71" s="10" t="s">
        <v>1883</v>
      </c>
      <c r="AQ71" s="10">
        <v>20</v>
      </c>
      <c r="AR71" s="13">
        <v>279.1577</v>
      </c>
      <c r="AS71" s="13">
        <v>2.7341</v>
      </c>
      <c r="AT71" s="50">
        <v>41.5085</v>
      </c>
      <c r="AU71" s="13">
        <v>830.1696</v>
      </c>
      <c r="AV71" s="13">
        <v>540670.9375</v>
      </c>
      <c r="AW71" s="13">
        <v>2157.1892</v>
      </c>
      <c r="AX71" s="13">
        <v>43327.7197</v>
      </c>
      <c r="AY71" s="13">
        <v>866554.3931</v>
      </c>
      <c r="AZ71" s="115">
        <v>0.3161766962219607</v>
      </c>
      <c r="BA71" s="116">
        <v>68.12480947601965</v>
      </c>
      <c r="BB71" s="116">
        <v>82.3</v>
      </c>
      <c r="BC71" s="10">
        <v>18</v>
      </c>
      <c r="BD71" s="10">
        <v>19</v>
      </c>
      <c r="BE71" s="10">
        <v>1</v>
      </c>
      <c r="BF71" s="10">
        <v>0</v>
      </c>
      <c r="BG71" s="10" t="s">
        <v>1884</v>
      </c>
      <c r="BH71" s="10" t="s">
        <v>1885</v>
      </c>
      <c r="BJ71"/>
      <c r="BK71"/>
    </row>
    <row r="72" spans="1:63" s="15" customFormat="1" ht="50.25" customHeight="1">
      <c r="A72" s="12" t="s">
        <v>458</v>
      </c>
      <c r="B72" s="5" t="s">
        <v>459</v>
      </c>
      <c r="C72" s="10" t="s">
        <v>1376</v>
      </c>
      <c r="D72" s="5">
        <v>5</v>
      </c>
      <c r="E72" s="5">
        <v>840</v>
      </c>
      <c r="F72" s="5">
        <v>84005</v>
      </c>
      <c r="G72" s="10" t="s">
        <v>1440</v>
      </c>
      <c r="H72" s="5" t="s">
        <v>460</v>
      </c>
      <c r="I72" s="5">
        <v>826</v>
      </c>
      <c r="J72" s="6">
        <v>10.720067343212133</v>
      </c>
      <c r="K72" s="6">
        <v>27.211488145048815</v>
      </c>
      <c r="L72" s="58">
        <v>247192.5841063</v>
      </c>
      <c r="M72" s="58">
        <v>3</v>
      </c>
      <c r="N72" s="10"/>
      <c r="O72" s="10"/>
      <c r="P72" s="10"/>
      <c r="Q72" s="10"/>
      <c r="R72" s="10"/>
      <c r="S72" s="10">
        <v>2143</v>
      </c>
      <c r="T72" s="16">
        <v>1990</v>
      </c>
      <c r="U72" s="16">
        <v>2001</v>
      </c>
      <c r="V72" s="13">
        <v>56257.151</v>
      </c>
      <c r="W72" s="13">
        <v>57329.673</v>
      </c>
      <c r="X72" s="13">
        <v>58531.911</v>
      </c>
      <c r="Y72" s="33">
        <v>57561</v>
      </c>
      <c r="Z72" s="33">
        <v>58605.782</v>
      </c>
      <c r="AA72" s="33">
        <v>59414.643</v>
      </c>
      <c r="AB72" s="33">
        <v>59940.197</v>
      </c>
      <c r="AC72" s="33">
        <v>60261.645</v>
      </c>
      <c r="AD72" s="33">
        <v>60566.43</v>
      </c>
      <c r="AE72" s="60">
        <v>1.86899598113573</v>
      </c>
      <c r="AF72" s="60">
        <v>-2.22033160733232</v>
      </c>
      <c r="AG72" s="60">
        <v>-6.75258115011302</v>
      </c>
      <c r="AH72" s="11" t="s">
        <v>1476</v>
      </c>
      <c r="AI72" s="61" t="s">
        <v>1742</v>
      </c>
      <c r="AJ72" s="11" t="s">
        <v>1950</v>
      </c>
      <c r="AK72" s="11" t="s">
        <v>1951</v>
      </c>
      <c r="AL72" s="10">
        <v>447</v>
      </c>
      <c r="AM72" s="13">
        <v>7116815</v>
      </c>
      <c r="AN72" s="13">
        <v>2335</v>
      </c>
      <c r="AO72" s="50">
        <v>80506.0694</v>
      </c>
      <c r="AP72" s="10" t="s">
        <v>1778</v>
      </c>
      <c r="AQ72" s="10">
        <v>154</v>
      </c>
      <c r="AR72" s="13">
        <v>7848.2944</v>
      </c>
      <c r="AS72" s="13">
        <v>8.6071</v>
      </c>
      <c r="AT72" s="50">
        <v>389.9578</v>
      </c>
      <c r="AU72" s="13">
        <v>60053.5071</v>
      </c>
      <c r="AV72" s="13">
        <v>13034279</v>
      </c>
      <c r="AW72" s="13">
        <v>1262.0282</v>
      </c>
      <c r="AX72" s="13">
        <v>324056.1328</v>
      </c>
      <c r="AY72" s="13">
        <v>49904644.4492</v>
      </c>
      <c r="AZ72" s="115">
        <v>24.38391508297323</v>
      </c>
      <c r="BA72" s="116">
        <v>85.0603641785994</v>
      </c>
      <c r="BB72" s="116">
        <v>89.5</v>
      </c>
      <c r="BC72" s="10">
        <v>294</v>
      </c>
      <c r="BD72" s="10">
        <v>0</v>
      </c>
      <c r="BE72" s="10">
        <v>3</v>
      </c>
      <c r="BF72" s="10">
        <v>0</v>
      </c>
      <c r="BG72" s="10" t="s">
        <v>1779</v>
      </c>
      <c r="BH72" s="10" t="s">
        <v>1780</v>
      </c>
      <c r="BJ72"/>
      <c r="BK72"/>
    </row>
    <row r="73" spans="1:63" s="15" customFormat="1" ht="50.25" customHeight="1">
      <c r="A73" s="12" t="s">
        <v>729</v>
      </c>
      <c r="B73" s="5" t="s">
        <v>730</v>
      </c>
      <c r="C73" s="10" t="s">
        <v>1302</v>
      </c>
      <c r="D73" s="5">
        <v>4</v>
      </c>
      <c r="E73" s="5">
        <v>263</v>
      </c>
      <c r="F73" s="5">
        <v>26305</v>
      </c>
      <c r="G73" s="10" t="s">
        <v>1064</v>
      </c>
      <c r="H73" s="5" t="s">
        <v>731</v>
      </c>
      <c r="I73" s="5">
        <v>268</v>
      </c>
      <c r="J73" s="6">
        <v>29.418558693393276</v>
      </c>
      <c r="K73" s="6">
        <v>58.6429375</v>
      </c>
      <c r="L73" s="58">
        <v>69236.12764773</v>
      </c>
      <c r="M73" s="10">
        <v>2</v>
      </c>
      <c r="N73" s="10" t="s">
        <v>732</v>
      </c>
      <c r="O73" s="10" t="s">
        <v>733</v>
      </c>
      <c r="P73" s="10"/>
      <c r="Q73" s="10"/>
      <c r="R73" s="10"/>
      <c r="S73" s="5">
        <v>80</v>
      </c>
      <c r="T73" s="16">
        <v>1989</v>
      </c>
      <c r="U73" s="16">
        <v>2002</v>
      </c>
      <c r="V73" s="13">
        <v>5356.537</v>
      </c>
      <c r="W73" s="13">
        <v>4983.737</v>
      </c>
      <c r="X73" s="13">
        <v>4691.435</v>
      </c>
      <c r="Y73" s="33">
        <v>5460</v>
      </c>
      <c r="Z73" s="33">
        <v>5352.173</v>
      </c>
      <c r="AA73" s="33">
        <v>5262.05</v>
      </c>
      <c r="AB73" s="33">
        <v>5124.203</v>
      </c>
      <c r="AC73" s="33">
        <v>4955.59</v>
      </c>
      <c r="AD73" s="33">
        <v>4775.308</v>
      </c>
      <c r="AE73" s="60">
        <v>1.894926739926735</v>
      </c>
      <c r="AF73" s="60">
        <v>6.8838582011455856</v>
      </c>
      <c r="AG73" s="60">
        <v>10.843967655191413</v>
      </c>
      <c r="AH73" s="11" t="s">
        <v>734</v>
      </c>
      <c r="AI73" s="11" t="s">
        <v>735</v>
      </c>
      <c r="AJ73" s="11"/>
      <c r="AK73" s="11" t="s">
        <v>1357</v>
      </c>
      <c r="AL73" s="10">
        <v>61</v>
      </c>
      <c r="AM73" s="13">
        <v>1097873</v>
      </c>
      <c r="AN73" s="13">
        <v>1700</v>
      </c>
      <c r="AO73" s="50">
        <v>41631.1967</v>
      </c>
      <c r="AP73" s="10" t="s">
        <v>1889</v>
      </c>
      <c r="AQ73" s="10">
        <v>50</v>
      </c>
      <c r="AR73" s="13">
        <v>775.2169</v>
      </c>
      <c r="AS73" s="13">
        <v>3.856</v>
      </c>
      <c r="AT73" s="50">
        <v>72.3615</v>
      </c>
      <c r="AU73" s="13">
        <v>3618.0765</v>
      </c>
      <c r="AV73" s="13">
        <v>1201630.75</v>
      </c>
      <c r="AW73" s="13">
        <v>5095.5845</v>
      </c>
      <c r="AX73" s="13">
        <v>49126.4582</v>
      </c>
      <c r="AY73" s="13">
        <v>2456322.9111</v>
      </c>
      <c r="AZ73" s="115">
        <v>5.2700307857089586</v>
      </c>
      <c r="BA73" s="116">
        <v>52.040935607505766</v>
      </c>
      <c r="BB73" s="116">
        <v>56.5</v>
      </c>
      <c r="BC73" s="10">
        <v>39</v>
      </c>
      <c r="BD73" s="10">
        <v>14</v>
      </c>
      <c r="BE73" s="10">
        <v>6</v>
      </c>
      <c r="BF73" s="10">
        <v>0</v>
      </c>
      <c r="BG73" s="10" t="s">
        <v>1985</v>
      </c>
      <c r="BH73" s="10" t="s">
        <v>1890</v>
      </c>
      <c r="BJ73"/>
      <c r="BK73"/>
    </row>
    <row r="74" spans="1:64" s="78" customFormat="1" ht="50.25" customHeight="1">
      <c r="A74" s="12" t="s">
        <v>1332</v>
      </c>
      <c r="B74" s="5" t="s">
        <v>1333</v>
      </c>
      <c r="C74" s="10" t="s">
        <v>1376</v>
      </c>
      <c r="D74" s="5">
        <v>5</v>
      </c>
      <c r="E74" s="14" t="s">
        <v>911</v>
      </c>
      <c r="F74" s="14" t="s">
        <v>911</v>
      </c>
      <c r="G74" s="14" t="s">
        <v>911</v>
      </c>
      <c r="H74" s="14" t="s">
        <v>911</v>
      </c>
      <c r="I74" s="14" t="s">
        <v>911</v>
      </c>
      <c r="J74" s="6">
        <v>9.239658049329531</v>
      </c>
      <c r="K74" s="6">
        <v>56.216</v>
      </c>
      <c r="L74" s="58">
        <v>85.37128086854</v>
      </c>
      <c r="M74" s="10">
        <v>0</v>
      </c>
      <c r="N74" s="10" t="s">
        <v>1334</v>
      </c>
      <c r="O74" s="10"/>
      <c r="P74" s="10"/>
      <c r="Q74" s="10"/>
      <c r="R74" s="10"/>
      <c r="S74" s="5">
        <v>1</v>
      </c>
      <c r="T74" s="16">
        <v>1991</v>
      </c>
      <c r="U74" s="16">
        <v>2001</v>
      </c>
      <c r="V74" s="13">
        <v>56.142</v>
      </c>
      <c r="W74" s="13">
        <v>56.179</v>
      </c>
      <c r="X74" s="13">
        <v>56.216</v>
      </c>
      <c r="Y74" s="14" t="s">
        <v>911</v>
      </c>
      <c r="Z74" s="14" t="s">
        <v>911</v>
      </c>
      <c r="AA74" s="14" t="s">
        <v>911</v>
      </c>
      <c r="AB74" s="14" t="s">
        <v>911</v>
      </c>
      <c r="AC74" s="14" t="s">
        <v>911</v>
      </c>
      <c r="AD74" s="14" t="s">
        <v>911</v>
      </c>
      <c r="AE74" s="14" t="s">
        <v>911</v>
      </c>
      <c r="AF74" s="14" t="s">
        <v>911</v>
      </c>
      <c r="AG74" s="14" t="s">
        <v>911</v>
      </c>
      <c r="AH74" s="11" t="s">
        <v>840</v>
      </c>
      <c r="AI74" s="11" t="s">
        <v>1335</v>
      </c>
      <c r="AJ74" s="11"/>
      <c r="AK74" s="11" t="s">
        <v>1336</v>
      </c>
      <c r="AL74" s="10">
        <v>5</v>
      </c>
      <c r="AM74" s="13">
        <v>16504</v>
      </c>
      <c r="AN74" s="13">
        <v>2294</v>
      </c>
      <c r="AO74" s="50">
        <v>8513.2</v>
      </c>
      <c r="AP74" s="10"/>
      <c r="AQ74" s="10">
        <v>1</v>
      </c>
      <c r="AR74" s="13">
        <v>62.1082</v>
      </c>
      <c r="AS74" s="13">
        <v>62.1082</v>
      </c>
      <c r="AT74" s="50">
        <v>62.1082</v>
      </c>
      <c r="AU74" s="13">
        <v>62.1082</v>
      </c>
      <c r="AV74" s="13">
        <v>41675.1094</v>
      </c>
      <c r="AW74" s="13">
        <v>41675.1094</v>
      </c>
      <c r="AX74" s="13">
        <v>41675.1094</v>
      </c>
      <c r="AY74" s="13">
        <v>41675.1094</v>
      </c>
      <c r="AZ74" s="115">
        <v>72.75092688946394</v>
      </c>
      <c r="BA74" s="116" t="s">
        <v>911</v>
      </c>
      <c r="BB74" s="116" t="s">
        <v>1894</v>
      </c>
      <c r="BC74" s="10">
        <v>1</v>
      </c>
      <c r="BD74" s="10">
        <v>1</v>
      </c>
      <c r="BE74" s="10">
        <v>0</v>
      </c>
      <c r="BF74" s="10">
        <v>0</v>
      </c>
      <c r="BG74" s="10" t="s">
        <v>110</v>
      </c>
      <c r="BH74" s="10" t="s">
        <v>116</v>
      </c>
      <c r="BJ74"/>
      <c r="BK74"/>
      <c r="BL74" s="15"/>
    </row>
    <row r="75" spans="1:63" s="15" customFormat="1" ht="50.25" customHeight="1">
      <c r="A75" s="12" t="s">
        <v>805</v>
      </c>
      <c r="B75" s="5" t="s">
        <v>806</v>
      </c>
      <c r="C75" s="10" t="s">
        <v>1544</v>
      </c>
      <c r="D75" s="5">
        <v>1</v>
      </c>
      <c r="E75" s="5">
        <v>278</v>
      </c>
      <c r="F75" s="5">
        <v>27805</v>
      </c>
      <c r="G75" s="10" t="s">
        <v>945</v>
      </c>
      <c r="H75" s="5" t="s">
        <v>807</v>
      </c>
      <c r="I75" s="5">
        <v>288</v>
      </c>
      <c r="J75" s="6">
        <v>45.89811473710994</v>
      </c>
      <c r="K75" s="6">
        <v>171.92799090909094</v>
      </c>
      <c r="L75" s="58">
        <v>231730.0630063</v>
      </c>
      <c r="M75" s="10">
        <v>2</v>
      </c>
      <c r="N75" s="10" t="s">
        <v>1505</v>
      </c>
      <c r="O75" s="10" t="s">
        <v>948</v>
      </c>
      <c r="P75" s="10"/>
      <c r="Q75" s="10"/>
      <c r="R75" s="10"/>
      <c r="S75" s="5">
        <v>110</v>
      </c>
      <c r="T75" s="16">
        <v>1984</v>
      </c>
      <c r="U75" s="16">
        <v>2000</v>
      </c>
      <c r="V75" s="69">
        <v>14490.794</v>
      </c>
      <c r="W75" s="69">
        <v>16548.711</v>
      </c>
      <c r="X75" s="69">
        <v>18912.079</v>
      </c>
      <c r="Y75" s="33">
        <v>15138.312</v>
      </c>
      <c r="Z75" s="33">
        <v>17297.418</v>
      </c>
      <c r="AA75" s="33">
        <v>19305.633</v>
      </c>
      <c r="AB75" s="33">
        <v>21554.7</v>
      </c>
      <c r="AC75" s="33">
        <v>23938.218</v>
      </c>
      <c r="AD75" s="33">
        <v>26378.33</v>
      </c>
      <c r="AE75" s="60">
        <v>4.27734611362218</v>
      </c>
      <c r="AF75" s="60">
        <v>4.328432139409489</v>
      </c>
      <c r="AG75" s="60">
        <v>2.038544915880251</v>
      </c>
      <c r="AH75" s="11" t="s">
        <v>808</v>
      </c>
      <c r="AI75" s="75" t="s">
        <v>1550</v>
      </c>
      <c r="AJ75" s="11"/>
      <c r="AK75" s="75" t="s">
        <v>1551</v>
      </c>
      <c r="AL75" s="10">
        <v>175</v>
      </c>
      <c r="AM75" s="13">
        <v>1782980</v>
      </c>
      <c r="AN75" s="13">
        <v>1273</v>
      </c>
      <c r="AO75" s="50">
        <v>42790.2486</v>
      </c>
      <c r="AP75" s="10" t="s">
        <v>1891</v>
      </c>
      <c r="AQ75" s="10">
        <v>126</v>
      </c>
      <c r="AR75" s="13">
        <v>817.6234</v>
      </c>
      <c r="AS75" s="13">
        <v>2.44</v>
      </c>
      <c r="AT75" s="50">
        <v>49.8048</v>
      </c>
      <c r="AU75" s="13">
        <v>6275.3989</v>
      </c>
      <c r="AV75" s="13">
        <v>2834900.5</v>
      </c>
      <c r="AW75" s="13">
        <v>1775.7327</v>
      </c>
      <c r="AX75" s="13">
        <v>69233.886</v>
      </c>
      <c r="AY75" s="13">
        <v>8723469.6414</v>
      </c>
      <c r="AZ75" s="115">
        <v>2.7113326944515452</v>
      </c>
      <c r="BA75" s="116">
        <v>43.90985276542349</v>
      </c>
      <c r="BB75" s="116">
        <v>36.4</v>
      </c>
      <c r="BC75" s="10">
        <v>54</v>
      </c>
      <c r="BD75" s="10">
        <v>94</v>
      </c>
      <c r="BE75" s="10">
        <v>2</v>
      </c>
      <c r="BF75" s="10">
        <v>0</v>
      </c>
      <c r="BG75" s="10" t="s">
        <v>1892</v>
      </c>
      <c r="BH75" s="10" t="s">
        <v>1885</v>
      </c>
      <c r="BJ75"/>
      <c r="BK75"/>
    </row>
    <row r="76" spans="1:63" s="15" customFormat="1" ht="50.25" customHeight="1">
      <c r="A76" s="12" t="s">
        <v>1347</v>
      </c>
      <c r="B76" s="5" t="s">
        <v>1348</v>
      </c>
      <c r="C76" s="10" t="s">
        <v>1376</v>
      </c>
      <c r="D76" s="5">
        <v>5</v>
      </c>
      <c r="E76" s="5">
        <v>280</v>
      </c>
      <c r="F76" s="5">
        <v>28005</v>
      </c>
      <c r="G76" s="10" t="s">
        <v>1377</v>
      </c>
      <c r="H76" s="5" t="s">
        <v>1349</v>
      </c>
      <c r="I76" s="5">
        <v>292</v>
      </c>
      <c r="J76" s="6">
        <v>2.2146105096847166</v>
      </c>
      <c r="K76" s="6">
        <v>27.44</v>
      </c>
      <c r="L76" s="58">
        <v>4.904499709606</v>
      </c>
      <c r="M76" s="10">
        <v>0</v>
      </c>
      <c r="N76" s="10"/>
      <c r="O76" s="10"/>
      <c r="P76" s="10"/>
      <c r="Q76" s="10"/>
      <c r="R76" s="10"/>
      <c r="S76" s="5">
        <v>1</v>
      </c>
      <c r="T76" s="16">
        <v>1991</v>
      </c>
      <c r="U76" s="16">
        <v>1997</v>
      </c>
      <c r="V76" s="13">
        <v>26.622</v>
      </c>
      <c r="W76" s="13">
        <v>27.028</v>
      </c>
      <c r="X76" s="13">
        <v>27.44</v>
      </c>
      <c r="Y76" s="33">
        <v>26.674</v>
      </c>
      <c r="Z76" s="33">
        <v>26.686</v>
      </c>
      <c r="AA76" s="33">
        <v>26.597</v>
      </c>
      <c r="AB76" s="33">
        <v>26.409</v>
      </c>
      <c r="AC76" s="33">
        <v>26.123</v>
      </c>
      <c r="AD76" s="33">
        <v>25.742</v>
      </c>
      <c r="AE76" s="60">
        <v>0.19494638974281922</v>
      </c>
      <c r="AF76" s="60">
        <v>-1.2815708611256793</v>
      </c>
      <c r="AG76" s="60">
        <v>-3.1695303981652065</v>
      </c>
      <c r="AH76" s="11" t="s">
        <v>840</v>
      </c>
      <c r="AI76" s="11" t="s">
        <v>812</v>
      </c>
      <c r="AJ76" s="11"/>
      <c r="AK76" s="11"/>
      <c r="AL76" s="10">
        <v>1</v>
      </c>
      <c r="AM76" s="13">
        <v>27418</v>
      </c>
      <c r="AN76" s="13">
        <v>27418</v>
      </c>
      <c r="AO76" s="50">
        <v>27418</v>
      </c>
      <c r="AP76" s="10" t="s">
        <v>131</v>
      </c>
      <c r="AQ76" s="10">
        <v>1</v>
      </c>
      <c r="AR76" s="13">
        <v>3.7226</v>
      </c>
      <c r="AS76" s="13">
        <v>3.7226</v>
      </c>
      <c r="AT76" s="50">
        <v>3.7226</v>
      </c>
      <c r="AU76" s="13">
        <v>3.7226</v>
      </c>
      <c r="AV76" s="13">
        <v>20997.8359</v>
      </c>
      <c r="AW76" s="13">
        <v>20997.8359</v>
      </c>
      <c r="AX76" s="13">
        <v>20997.8359</v>
      </c>
      <c r="AY76" s="13">
        <v>20997.8359</v>
      </c>
      <c r="AZ76" s="115">
        <v>75.87335057054304</v>
      </c>
      <c r="BA76" s="116">
        <v>75.87288015111976</v>
      </c>
      <c r="BB76" s="116">
        <v>100</v>
      </c>
      <c r="BC76" s="10">
        <v>1</v>
      </c>
      <c r="BD76" s="10">
        <v>0</v>
      </c>
      <c r="BE76" s="10">
        <v>0</v>
      </c>
      <c r="BF76" s="10">
        <v>0</v>
      </c>
      <c r="BG76" s="10" t="s">
        <v>155</v>
      </c>
      <c r="BH76" s="10" t="s">
        <v>111</v>
      </c>
      <c r="BJ76"/>
      <c r="BK76"/>
    </row>
    <row r="77" spans="1:63" s="15" customFormat="1" ht="50.25" customHeight="1">
      <c r="A77" s="12" t="s">
        <v>809</v>
      </c>
      <c r="B77" s="5" t="s">
        <v>810</v>
      </c>
      <c r="C77" s="10" t="s">
        <v>1544</v>
      </c>
      <c r="D77" s="5">
        <v>1</v>
      </c>
      <c r="E77" s="5">
        <v>304</v>
      </c>
      <c r="F77" s="5">
        <v>30405</v>
      </c>
      <c r="G77" s="10" t="s">
        <v>945</v>
      </c>
      <c r="H77" s="5" t="s">
        <v>811</v>
      </c>
      <c r="I77" s="5">
        <v>324</v>
      </c>
      <c r="J77" s="6">
        <v>86.3151142235837</v>
      </c>
      <c r="K77" s="6">
        <v>256.53096969696975</v>
      </c>
      <c r="L77" s="58">
        <v>245859.8651332</v>
      </c>
      <c r="M77" s="10">
        <v>2</v>
      </c>
      <c r="N77" s="10" t="s">
        <v>1505</v>
      </c>
      <c r="O77" s="10" t="s">
        <v>940</v>
      </c>
      <c r="P77" s="10"/>
      <c r="Q77" s="10"/>
      <c r="R77" s="10"/>
      <c r="S77" s="5">
        <v>33</v>
      </c>
      <c r="T77" s="16">
        <v>1983</v>
      </c>
      <c r="U77" s="16">
        <v>1996</v>
      </c>
      <c r="V77" s="13">
        <v>5270</v>
      </c>
      <c r="W77" s="13">
        <v>7026.817</v>
      </c>
      <c r="X77" s="13">
        <v>8465.522</v>
      </c>
      <c r="Y77" s="33">
        <v>6139.027</v>
      </c>
      <c r="Z77" s="33">
        <v>7331.778</v>
      </c>
      <c r="AA77" s="33">
        <v>8154.267</v>
      </c>
      <c r="AB77" s="33">
        <v>8780.388</v>
      </c>
      <c r="AC77" s="33">
        <v>9995.603</v>
      </c>
      <c r="AD77" s="33">
        <v>11300.097</v>
      </c>
      <c r="AE77" s="60">
        <v>14.155777454635727</v>
      </c>
      <c r="AF77" s="60">
        <v>4.159441270589483</v>
      </c>
      <c r="AG77" s="60">
        <v>-3.8170812900779563</v>
      </c>
      <c r="AH77" s="11" t="s">
        <v>1072</v>
      </c>
      <c r="AI77" s="11" t="s">
        <v>1350</v>
      </c>
      <c r="AJ77" s="11" t="s">
        <v>1351</v>
      </c>
      <c r="AK77" s="11" t="s">
        <v>1710</v>
      </c>
      <c r="AL77" s="10">
        <v>44</v>
      </c>
      <c r="AM77" s="13">
        <v>1276801</v>
      </c>
      <c r="AN77" s="13">
        <v>10964</v>
      </c>
      <c r="AO77" s="50">
        <v>80362.1935</v>
      </c>
      <c r="AP77" s="10" t="s">
        <v>127</v>
      </c>
      <c r="AQ77" s="10">
        <v>33</v>
      </c>
      <c r="AR77" s="13">
        <v>217.4345</v>
      </c>
      <c r="AS77" s="13">
        <v>3.56</v>
      </c>
      <c r="AT77" s="50">
        <v>45.0105</v>
      </c>
      <c r="AU77" s="13">
        <v>1485.3465</v>
      </c>
      <c r="AV77" s="13">
        <v>1117144</v>
      </c>
      <c r="AW77" s="13">
        <v>3903.8699</v>
      </c>
      <c r="AX77" s="13">
        <v>69201.287</v>
      </c>
      <c r="AY77" s="13">
        <v>2283642.4705</v>
      </c>
      <c r="AZ77" s="115">
        <v>0.6052726554431164</v>
      </c>
      <c r="BA77" s="116">
        <v>27.076938939174283</v>
      </c>
      <c r="BB77" s="116">
        <v>27.9</v>
      </c>
      <c r="BC77" s="10">
        <v>10</v>
      </c>
      <c r="BD77" s="10">
        <v>25</v>
      </c>
      <c r="BE77" s="10">
        <v>0</v>
      </c>
      <c r="BF77" s="10">
        <v>0</v>
      </c>
      <c r="BG77" s="10" t="s">
        <v>1806</v>
      </c>
      <c r="BH77" s="10" t="s">
        <v>1895</v>
      </c>
      <c r="BJ77"/>
      <c r="BK77"/>
    </row>
    <row r="78" spans="1:63" s="15" customFormat="1" ht="50.25" customHeight="1">
      <c r="A78" s="12" t="s">
        <v>564</v>
      </c>
      <c r="B78" s="5" t="s">
        <v>565</v>
      </c>
      <c r="C78" s="10" t="s">
        <v>483</v>
      </c>
      <c r="D78" s="5">
        <v>2</v>
      </c>
      <c r="E78" s="5">
        <v>294</v>
      </c>
      <c r="F78" s="5">
        <v>29405</v>
      </c>
      <c r="G78" s="10" t="s">
        <v>484</v>
      </c>
      <c r="H78" s="5" t="s">
        <v>566</v>
      </c>
      <c r="I78" s="5">
        <v>312</v>
      </c>
      <c r="J78" s="6">
        <v>7.516182238127408</v>
      </c>
      <c r="K78" s="6">
        <v>13.782516129032258</v>
      </c>
      <c r="L78" s="58">
        <v>1751.282858539</v>
      </c>
      <c r="M78" s="10">
        <v>2</v>
      </c>
      <c r="N78" s="10" t="s">
        <v>967</v>
      </c>
      <c r="O78" s="10" t="s">
        <v>924</v>
      </c>
      <c r="P78" s="10"/>
      <c r="Q78" s="10"/>
      <c r="R78" s="10"/>
      <c r="S78" s="5">
        <v>31</v>
      </c>
      <c r="T78" s="16">
        <v>1990</v>
      </c>
      <c r="U78" s="16">
        <v>1999</v>
      </c>
      <c r="V78" s="13">
        <v>386.987</v>
      </c>
      <c r="W78" s="13">
        <v>405.16</v>
      </c>
      <c r="X78" s="13">
        <v>427.258</v>
      </c>
      <c r="Y78" s="33">
        <v>390.7</v>
      </c>
      <c r="Z78" s="33">
        <v>408.954</v>
      </c>
      <c r="AA78" s="33">
        <v>427.867</v>
      </c>
      <c r="AB78" s="33">
        <v>445.011</v>
      </c>
      <c r="AC78" s="33">
        <v>459.55</v>
      </c>
      <c r="AD78" s="33">
        <v>470.973</v>
      </c>
      <c r="AE78" s="60">
        <v>0.9503455336575289</v>
      </c>
      <c r="AF78" s="60">
        <v>0.9277327034336338</v>
      </c>
      <c r="AG78" s="60">
        <v>0.14233394956844936</v>
      </c>
      <c r="AH78" s="11" t="s">
        <v>567</v>
      </c>
      <c r="AI78" s="11" t="s">
        <v>568</v>
      </c>
      <c r="AJ78" s="11"/>
      <c r="AK78" s="11"/>
      <c r="AL78" s="10">
        <v>33</v>
      </c>
      <c r="AM78" s="13">
        <v>63104</v>
      </c>
      <c r="AN78" s="13">
        <v>1244</v>
      </c>
      <c r="AO78" s="50">
        <v>12839.8485</v>
      </c>
      <c r="AP78" s="10" t="s">
        <v>144</v>
      </c>
      <c r="AQ78" s="10">
        <v>4</v>
      </c>
      <c r="AR78" s="13">
        <v>574.269</v>
      </c>
      <c r="AS78" s="13">
        <v>19.6399</v>
      </c>
      <c r="AT78" s="50">
        <v>294.4049</v>
      </c>
      <c r="AU78" s="13">
        <v>1177.6194</v>
      </c>
      <c r="AV78" s="13">
        <v>193149.8281</v>
      </c>
      <c r="AW78" s="13">
        <v>6439.5146</v>
      </c>
      <c r="AX78" s="13">
        <v>98939.5471</v>
      </c>
      <c r="AY78" s="13">
        <v>395758.1885</v>
      </c>
      <c r="AZ78" s="115">
        <v>67.242940769109</v>
      </c>
      <c r="BA78" s="116">
        <v>92.11410548002064</v>
      </c>
      <c r="BB78" s="116">
        <v>99.6</v>
      </c>
      <c r="BC78" s="10">
        <v>9</v>
      </c>
      <c r="BD78" s="10">
        <v>0</v>
      </c>
      <c r="BE78" s="10">
        <v>0</v>
      </c>
      <c r="BF78" s="10">
        <v>0</v>
      </c>
      <c r="BG78" s="10" t="s">
        <v>110</v>
      </c>
      <c r="BH78" s="10" t="s">
        <v>1808</v>
      </c>
      <c r="BJ78"/>
      <c r="BK78"/>
    </row>
    <row r="79" spans="1:63" s="15" customFormat="1" ht="50.25" customHeight="1">
      <c r="A79" s="12" t="s">
        <v>799</v>
      </c>
      <c r="B79" s="5" t="s">
        <v>800</v>
      </c>
      <c r="C79" s="10" t="s">
        <v>1544</v>
      </c>
      <c r="D79" s="5">
        <v>1</v>
      </c>
      <c r="E79" s="5">
        <v>264</v>
      </c>
      <c r="F79" s="5">
        <v>26405</v>
      </c>
      <c r="G79" s="10" t="s">
        <v>945</v>
      </c>
      <c r="H79" s="5" t="s">
        <v>801</v>
      </c>
      <c r="I79" s="5">
        <v>270</v>
      </c>
      <c r="J79" s="6">
        <v>17.114670230883558</v>
      </c>
      <c r="K79" s="6">
        <v>32.34543243243243</v>
      </c>
      <c r="L79" s="58">
        <v>10837.74167314</v>
      </c>
      <c r="M79" s="10">
        <v>2</v>
      </c>
      <c r="N79" s="10" t="s">
        <v>802</v>
      </c>
      <c r="O79" s="10" t="s">
        <v>948</v>
      </c>
      <c r="P79" s="10"/>
      <c r="Q79" s="10"/>
      <c r="R79" s="10"/>
      <c r="S79" s="5">
        <v>37</v>
      </c>
      <c r="T79" s="16">
        <v>1983</v>
      </c>
      <c r="U79" s="16">
        <v>1993</v>
      </c>
      <c r="V79" s="13">
        <v>925</v>
      </c>
      <c r="W79" s="13">
        <v>1076.223</v>
      </c>
      <c r="X79" s="13">
        <v>1196.781</v>
      </c>
      <c r="Y79" s="33">
        <v>928.198</v>
      </c>
      <c r="Z79" s="33">
        <v>1115.185</v>
      </c>
      <c r="AA79" s="33">
        <v>1302.723</v>
      </c>
      <c r="AB79" s="33">
        <v>1467.363</v>
      </c>
      <c r="AC79" s="33">
        <v>1625.943</v>
      </c>
      <c r="AD79" s="33">
        <v>1781.383</v>
      </c>
      <c r="AE79" s="60">
        <v>0.3445385575060471</v>
      </c>
      <c r="AF79" s="60">
        <v>3.493770091957836</v>
      </c>
      <c r="AG79" s="60">
        <v>8.132350468979208</v>
      </c>
      <c r="AH79" s="11" t="s">
        <v>1072</v>
      </c>
      <c r="AI79" s="11" t="s">
        <v>803</v>
      </c>
      <c r="AJ79" s="11"/>
      <c r="AK79" s="11" t="s">
        <v>804</v>
      </c>
      <c r="AL79" s="10">
        <v>96</v>
      </c>
      <c r="AM79" s="13">
        <v>63326</v>
      </c>
      <c r="AN79" s="13">
        <v>1108</v>
      </c>
      <c r="AO79" s="50">
        <v>7718.7553</v>
      </c>
      <c r="AP79" s="10" t="s">
        <v>1886</v>
      </c>
      <c r="AQ79" s="10">
        <v>14</v>
      </c>
      <c r="AR79" s="13">
        <v>152.1998</v>
      </c>
      <c r="AS79" s="13">
        <v>5.7997</v>
      </c>
      <c r="AT79" s="50">
        <v>33.585</v>
      </c>
      <c r="AU79" s="13">
        <v>470.1895</v>
      </c>
      <c r="AV79" s="13">
        <v>480061.1563</v>
      </c>
      <c r="AW79" s="13">
        <v>5013.8457</v>
      </c>
      <c r="AX79" s="13">
        <v>50242.5685</v>
      </c>
      <c r="AY79" s="13">
        <v>703395.959</v>
      </c>
      <c r="AZ79" s="115">
        <v>4.463724981306889</v>
      </c>
      <c r="BA79" s="116">
        <v>53.457545328308456</v>
      </c>
      <c r="BB79" s="116">
        <v>31.3</v>
      </c>
      <c r="BC79" s="10">
        <v>5</v>
      </c>
      <c r="BD79" s="10">
        <v>56</v>
      </c>
      <c r="BE79" s="10">
        <v>0</v>
      </c>
      <c r="BF79" s="10">
        <v>0</v>
      </c>
      <c r="BG79" s="10" t="s">
        <v>1887</v>
      </c>
      <c r="BH79" s="10" t="s">
        <v>1888</v>
      </c>
      <c r="BJ79"/>
      <c r="BK79"/>
    </row>
    <row r="80" spans="1:63" s="15" customFormat="1" ht="50.25" customHeight="1">
      <c r="A80" s="12" t="s">
        <v>1352</v>
      </c>
      <c r="B80" s="5" t="s">
        <v>1353</v>
      </c>
      <c r="C80" s="10" t="s">
        <v>1544</v>
      </c>
      <c r="D80" s="5">
        <v>1</v>
      </c>
      <c r="E80" s="5">
        <v>306</v>
      </c>
      <c r="F80" s="5">
        <v>30605</v>
      </c>
      <c r="G80" s="10" t="s">
        <v>945</v>
      </c>
      <c r="H80" s="5" t="s">
        <v>1354</v>
      </c>
      <c r="I80" s="5">
        <v>624</v>
      </c>
      <c r="J80" s="6">
        <v>30.360820640735636</v>
      </c>
      <c r="K80" s="6">
        <v>33.09083783783784</v>
      </c>
      <c r="L80" s="58">
        <v>34105.83890922</v>
      </c>
      <c r="M80" s="10">
        <v>2</v>
      </c>
      <c r="N80" s="10" t="s">
        <v>1355</v>
      </c>
      <c r="O80" s="10" t="s">
        <v>1356</v>
      </c>
      <c r="P80" s="10"/>
      <c r="Q80" s="10"/>
      <c r="R80" s="10"/>
      <c r="S80" s="5">
        <v>37</v>
      </c>
      <c r="T80" s="16" t="s">
        <v>1080</v>
      </c>
      <c r="U80" s="16">
        <v>1991</v>
      </c>
      <c r="V80" s="13">
        <v>966</v>
      </c>
      <c r="W80" s="13">
        <v>1100.119</v>
      </c>
      <c r="X80" s="13">
        <v>1224.361</v>
      </c>
      <c r="Y80" s="33">
        <v>946.149</v>
      </c>
      <c r="Z80" s="33">
        <v>1077.508</v>
      </c>
      <c r="AA80" s="33">
        <v>1199.198</v>
      </c>
      <c r="AB80" s="33">
        <v>1352.856</v>
      </c>
      <c r="AC80" s="33">
        <v>1531.002</v>
      </c>
      <c r="AD80" s="33">
        <v>1726.542</v>
      </c>
      <c r="AE80" s="60">
        <v>-2.0980839170151846</v>
      </c>
      <c r="AF80" s="60">
        <v>-2.0984530973319804</v>
      </c>
      <c r="AG80" s="60">
        <v>-2.098319043227224</v>
      </c>
      <c r="AH80" s="11" t="s">
        <v>1072</v>
      </c>
      <c r="AI80" s="11" t="s">
        <v>892</v>
      </c>
      <c r="AJ80" s="11"/>
      <c r="AK80" s="11" t="s">
        <v>1548</v>
      </c>
      <c r="AL80" s="10">
        <v>19</v>
      </c>
      <c r="AM80" s="13">
        <v>265632</v>
      </c>
      <c r="AN80" s="13">
        <v>1389</v>
      </c>
      <c r="AO80" s="50">
        <v>24140.7895</v>
      </c>
      <c r="AP80" s="10" t="s">
        <v>115</v>
      </c>
      <c r="AQ80" s="10">
        <v>13</v>
      </c>
      <c r="AR80" s="13">
        <v>74.8062</v>
      </c>
      <c r="AS80" s="13">
        <v>0.5315</v>
      </c>
      <c r="AT80" s="50">
        <v>24.1438</v>
      </c>
      <c r="AU80" s="13">
        <v>313.8699</v>
      </c>
      <c r="AV80" s="13">
        <v>292382.0938</v>
      </c>
      <c r="AW80" s="13">
        <v>2423.4141</v>
      </c>
      <c r="AX80" s="13">
        <v>33970.1067</v>
      </c>
      <c r="AY80" s="13">
        <v>441611.3877</v>
      </c>
      <c r="AZ80" s="115">
        <v>0.9361402107356892</v>
      </c>
      <c r="BA80" s="116">
        <v>32.338764965118926</v>
      </c>
      <c r="BB80" s="116">
        <v>32.3</v>
      </c>
      <c r="BC80" s="10">
        <v>2</v>
      </c>
      <c r="BD80" s="10">
        <v>17</v>
      </c>
      <c r="BE80" s="10">
        <v>0</v>
      </c>
      <c r="BF80" s="10">
        <v>0</v>
      </c>
      <c r="BG80" s="10" t="s">
        <v>1806</v>
      </c>
      <c r="BH80" s="10" t="s">
        <v>1858</v>
      </c>
      <c r="BJ80"/>
      <c r="BK80"/>
    </row>
    <row r="81" spans="1:63" s="15" customFormat="1" ht="50.25" customHeight="1">
      <c r="A81" s="12" t="s">
        <v>857</v>
      </c>
      <c r="B81" s="5" t="s">
        <v>858</v>
      </c>
      <c r="C81" s="10" t="s">
        <v>1544</v>
      </c>
      <c r="D81" s="5">
        <v>1</v>
      </c>
      <c r="E81" s="5">
        <v>204</v>
      </c>
      <c r="F81" s="5">
        <v>20405</v>
      </c>
      <c r="G81" s="10" t="s">
        <v>1076</v>
      </c>
      <c r="H81" s="5" t="s">
        <v>859</v>
      </c>
      <c r="I81" s="5">
        <v>226</v>
      </c>
      <c r="J81" s="6">
        <v>62.22596111352101</v>
      </c>
      <c r="K81" s="6">
        <v>126.88142857142857</v>
      </c>
      <c r="L81" s="58">
        <v>27104.49165551</v>
      </c>
      <c r="M81" s="10">
        <v>2</v>
      </c>
      <c r="N81" s="10" t="s">
        <v>1078</v>
      </c>
      <c r="O81" s="10" t="s">
        <v>860</v>
      </c>
      <c r="P81" s="10"/>
      <c r="Q81" s="10"/>
      <c r="R81" s="10"/>
      <c r="S81" s="5">
        <v>7</v>
      </c>
      <c r="T81" s="68">
        <v>1994</v>
      </c>
      <c r="U81" s="16">
        <v>2002</v>
      </c>
      <c r="V81" s="69">
        <v>363.209</v>
      </c>
      <c r="W81" s="69">
        <v>461.681</v>
      </c>
      <c r="X81" s="69">
        <v>888.17</v>
      </c>
      <c r="Y81" s="33">
        <v>351.703</v>
      </c>
      <c r="Z81" s="33">
        <v>399.488</v>
      </c>
      <c r="AA81" s="33">
        <v>456.703</v>
      </c>
      <c r="AB81" s="33">
        <v>525.73</v>
      </c>
      <c r="AC81" s="33">
        <v>605.323</v>
      </c>
      <c r="AD81" s="33">
        <v>692.497</v>
      </c>
      <c r="AE81" s="60">
        <v>-3.271510336846723</v>
      </c>
      <c r="AF81" s="60">
        <v>-15.568177266901632</v>
      </c>
      <c r="AG81" s="60">
        <v>-94.47430824846782</v>
      </c>
      <c r="AH81" s="11" t="s">
        <v>1072</v>
      </c>
      <c r="AI81" s="11" t="s">
        <v>1673</v>
      </c>
      <c r="AJ81" s="11"/>
      <c r="AK81" s="86" t="s">
        <v>1965</v>
      </c>
      <c r="AL81" s="10">
        <v>15</v>
      </c>
      <c r="AM81" s="13">
        <v>66865</v>
      </c>
      <c r="AN81" s="13">
        <v>1626</v>
      </c>
      <c r="AO81" s="50">
        <v>12619.0667</v>
      </c>
      <c r="AP81" s="10" t="s">
        <v>1876</v>
      </c>
      <c r="AQ81" s="10">
        <v>3</v>
      </c>
      <c r="AR81" s="13">
        <v>39.367</v>
      </c>
      <c r="AS81" s="13">
        <v>24.7477</v>
      </c>
      <c r="AT81" s="50">
        <v>32.5487</v>
      </c>
      <c r="AU81" s="13">
        <v>97.6462</v>
      </c>
      <c r="AV81" s="13">
        <v>38437.5234</v>
      </c>
      <c r="AW81" s="13">
        <v>5202.3696</v>
      </c>
      <c r="AX81" s="13">
        <v>23252.5282</v>
      </c>
      <c r="AY81" s="13">
        <v>69757.5845</v>
      </c>
      <c r="AZ81" s="115">
        <v>0.36315813567966704</v>
      </c>
      <c r="BA81" s="116">
        <v>15.54223169489391</v>
      </c>
      <c r="BB81" s="116">
        <v>49.3</v>
      </c>
      <c r="BC81" s="10">
        <v>1</v>
      </c>
      <c r="BD81" s="10">
        <v>10</v>
      </c>
      <c r="BE81" s="10">
        <v>0</v>
      </c>
      <c r="BF81" s="10">
        <v>0</v>
      </c>
      <c r="BG81" s="10" t="s">
        <v>1806</v>
      </c>
      <c r="BH81" s="10" t="s">
        <v>1807</v>
      </c>
      <c r="BJ81"/>
      <c r="BK81"/>
    </row>
    <row r="82" spans="1:63" s="15" customFormat="1" ht="50.25" customHeight="1">
      <c r="A82" s="12" t="s">
        <v>813</v>
      </c>
      <c r="B82" s="5" t="s">
        <v>814</v>
      </c>
      <c r="C82" s="10" t="s">
        <v>1376</v>
      </c>
      <c r="D82" s="5">
        <v>5</v>
      </c>
      <c r="E82" s="5">
        <v>288</v>
      </c>
      <c r="F82" s="5">
        <v>28805</v>
      </c>
      <c r="G82" s="10" t="s">
        <v>1377</v>
      </c>
      <c r="H82" s="5" t="s">
        <v>815</v>
      </c>
      <c r="I82" s="5">
        <v>300</v>
      </c>
      <c r="J82" s="6">
        <v>11.29397606136393</v>
      </c>
      <c r="K82" s="6">
        <v>10.486906189555125</v>
      </c>
      <c r="L82" s="58">
        <v>131890.727714</v>
      </c>
      <c r="M82" s="10">
        <v>3</v>
      </c>
      <c r="N82" s="10" t="s">
        <v>1505</v>
      </c>
      <c r="O82" s="10" t="s">
        <v>940</v>
      </c>
      <c r="P82" s="10" t="s">
        <v>816</v>
      </c>
      <c r="Q82" s="10"/>
      <c r="R82" s="10"/>
      <c r="S82" s="5">
        <v>1034</v>
      </c>
      <c r="T82" s="16">
        <v>1991</v>
      </c>
      <c r="U82" s="16">
        <v>2001</v>
      </c>
      <c r="V82" s="13">
        <v>10067.058</v>
      </c>
      <c r="W82" s="13">
        <v>10426.557</v>
      </c>
      <c r="X82" s="13">
        <v>10843.461</v>
      </c>
      <c r="Y82" s="33">
        <v>10160.498</v>
      </c>
      <c r="Z82" s="33">
        <v>10454.019</v>
      </c>
      <c r="AA82" s="33">
        <v>10609.962</v>
      </c>
      <c r="AB82" s="33">
        <v>10630.502</v>
      </c>
      <c r="AC82" s="33">
        <v>10579.169</v>
      </c>
      <c r="AD82" s="33">
        <v>10471.675</v>
      </c>
      <c r="AE82" s="60">
        <v>0.9196399625293828</v>
      </c>
      <c r="AF82" s="60">
        <v>0.262693228317258</v>
      </c>
      <c r="AG82" s="60">
        <v>-2.200752462638413</v>
      </c>
      <c r="AH82" s="11" t="s">
        <v>782</v>
      </c>
      <c r="AI82" s="11" t="s">
        <v>817</v>
      </c>
      <c r="AJ82" s="11"/>
      <c r="AK82" s="11" t="s">
        <v>1331</v>
      </c>
      <c r="AL82" s="10">
        <v>1103</v>
      </c>
      <c r="AM82" s="13">
        <v>748128</v>
      </c>
      <c r="AN82" s="13">
        <v>1000</v>
      </c>
      <c r="AO82" s="50">
        <v>7904.3667</v>
      </c>
      <c r="AP82" s="10" t="s">
        <v>156</v>
      </c>
      <c r="AQ82" s="10">
        <v>121</v>
      </c>
      <c r="AR82" s="13">
        <v>2875.011</v>
      </c>
      <c r="AS82" s="13">
        <v>6.9565</v>
      </c>
      <c r="AT82" s="50">
        <v>152.9939</v>
      </c>
      <c r="AU82" s="13">
        <v>18512.2597</v>
      </c>
      <c r="AV82" s="13">
        <v>3973924.75</v>
      </c>
      <c r="AW82" s="13">
        <v>1198.1531</v>
      </c>
      <c r="AX82" s="13">
        <v>68147.0073</v>
      </c>
      <c r="AY82" s="13">
        <v>8245787.8831</v>
      </c>
      <c r="AZ82" s="115">
        <v>14.1297857874486</v>
      </c>
      <c r="BA82" s="116">
        <v>75.13252896155518</v>
      </c>
      <c r="BB82" s="116">
        <v>60.3</v>
      </c>
      <c r="BC82" s="10">
        <v>229</v>
      </c>
      <c r="BD82" s="10">
        <v>112</v>
      </c>
      <c r="BE82" s="10">
        <v>0</v>
      </c>
      <c r="BF82" s="10">
        <v>0</v>
      </c>
      <c r="BG82" s="10" t="s">
        <v>113</v>
      </c>
      <c r="BH82" s="10" t="s">
        <v>111</v>
      </c>
      <c r="BJ82"/>
      <c r="BK82"/>
    </row>
    <row r="83" spans="1:63" s="15" customFormat="1" ht="50.25" customHeight="1">
      <c r="A83" s="12" t="s">
        <v>561</v>
      </c>
      <c r="B83" s="5" t="s">
        <v>562</v>
      </c>
      <c r="C83" s="10" t="s">
        <v>483</v>
      </c>
      <c r="D83" s="5">
        <v>2</v>
      </c>
      <c r="E83" s="5">
        <v>291</v>
      </c>
      <c r="F83" s="5">
        <v>29105</v>
      </c>
      <c r="G83" s="10" t="s">
        <v>484</v>
      </c>
      <c r="H83" s="5" t="s">
        <v>563</v>
      </c>
      <c r="I83" s="5">
        <v>308</v>
      </c>
      <c r="J83" s="6">
        <v>18.0324358840424</v>
      </c>
      <c r="K83" s="6">
        <v>93.502</v>
      </c>
      <c r="L83" s="58">
        <v>325.1687439121</v>
      </c>
      <c r="M83" s="10">
        <v>0</v>
      </c>
      <c r="N83" s="10"/>
      <c r="O83" s="10"/>
      <c r="P83" s="10"/>
      <c r="Q83" s="10"/>
      <c r="R83" s="10"/>
      <c r="S83" s="5">
        <v>1</v>
      </c>
      <c r="T83" s="16"/>
      <c r="U83" s="16"/>
      <c r="V83" s="13">
        <v>90.732</v>
      </c>
      <c r="W83" s="13">
        <v>92.135</v>
      </c>
      <c r="X83" s="13">
        <v>93.502</v>
      </c>
      <c r="Y83" s="33">
        <v>90.732</v>
      </c>
      <c r="Z83" s="33">
        <v>92.135</v>
      </c>
      <c r="AA83" s="33">
        <v>93.502</v>
      </c>
      <c r="AB83" s="33">
        <v>94.832</v>
      </c>
      <c r="AC83" s="33">
        <v>96.121</v>
      </c>
      <c r="AD83" s="33">
        <v>97.368</v>
      </c>
      <c r="AE83" s="60">
        <v>0</v>
      </c>
      <c r="AF83" s="60">
        <v>0</v>
      </c>
      <c r="AG83" s="60">
        <v>0</v>
      </c>
      <c r="AH83" s="11" t="s">
        <v>840</v>
      </c>
      <c r="AI83" s="11" t="s">
        <v>486</v>
      </c>
      <c r="AJ83" s="11"/>
      <c r="AK83" s="11"/>
      <c r="AL83" s="10">
        <v>6</v>
      </c>
      <c r="AM83" s="13">
        <v>3974</v>
      </c>
      <c r="AN83" s="13">
        <v>1277</v>
      </c>
      <c r="AO83" s="50">
        <v>2350</v>
      </c>
      <c r="AP83" s="10" t="s">
        <v>158</v>
      </c>
      <c r="AQ83" s="10">
        <v>3</v>
      </c>
      <c r="AR83" s="13">
        <v>89.8189</v>
      </c>
      <c r="AS83" s="13">
        <v>22.1059</v>
      </c>
      <c r="AT83" s="50">
        <v>57.6263</v>
      </c>
      <c r="AU83" s="13">
        <v>172.879</v>
      </c>
      <c r="AV83" s="13">
        <v>30274.4121</v>
      </c>
      <c r="AW83" s="13">
        <v>7459.0161</v>
      </c>
      <c r="AX83" s="13">
        <v>19391.6473</v>
      </c>
      <c r="AY83" s="13">
        <v>58174.9419</v>
      </c>
      <c r="AZ83" s="115">
        <v>53.16718262770339</v>
      </c>
      <c r="BA83" s="116">
        <v>57.26500566865469</v>
      </c>
      <c r="BB83" s="116">
        <v>38.4</v>
      </c>
      <c r="BC83" s="10">
        <v>2</v>
      </c>
      <c r="BD83" s="10">
        <v>2</v>
      </c>
      <c r="BE83" s="10">
        <v>0</v>
      </c>
      <c r="BF83" s="10">
        <v>0</v>
      </c>
      <c r="BG83" s="10" t="s">
        <v>113</v>
      </c>
      <c r="BH83" s="10" t="s">
        <v>111</v>
      </c>
      <c r="BJ83"/>
      <c r="BK83"/>
    </row>
    <row r="84" spans="1:63" s="15" customFormat="1" ht="50.25" customHeight="1">
      <c r="A84" s="12" t="s">
        <v>553</v>
      </c>
      <c r="B84" s="5" t="s">
        <v>554</v>
      </c>
      <c r="C84" s="10" t="s">
        <v>483</v>
      </c>
      <c r="D84" s="5">
        <v>2</v>
      </c>
      <c r="E84" s="5">
        <v>290</v>
      </c>
      <c r="F84" s="5">
        <v>29005</v>
      </c>
      <c r="G84" s="10" t="s">
        <v>510</v>
      </c>
      <c r="H84" s="5" t="s">
        <v>555</v>
      </c>
      <c r="I84" s="5">
        <v>304</v>
      </c>
      <c r="J84" s="6">
        <v>149.10950344816663</v>
      </c>
      <c r="K84" s="6">
        <v>3.295823529411765</v>
      </c>
      <c r="L84" s="58">
        <v>377971.9483155</v>
      </c>
      <c r="M84" s="10">
        <v>2</v>
      </c>
      <c r="N84" s="10" t="s">
        <v>1505</v>
      </c>
      <c r="O84" s="10" t="s">
        <v>556</v>
      </c>
      <c r="P84" s="10"/>
      <c r="Q84" s="10"/>
      <c r="R84" s="10"/>
      <c r="S84" s="5">
        <v>17</v>
      </c>
      <c r="T84" s="16">
        <v>1990</v>
      </c>
      <c r="U84" s="16">
        <v>2003</v>
      </c>
      <c r="V84" s="13">
        <v>55.451</v>
      </c>
      <c r="W84" s="13">
        <v>55.662</v>
      </c>
      <c r="X84" s="13">
        <v>56.029</v>
      </c>
      <c r="Y84" s="33">
        <v>55.575</v>
      </c>
      <c r="Z84" s="33">
        <v>55.776</v>
      </c>
      <c r="AA84" s="33">
        <v>56.22</v>
      </c>
      <c r="AB84" s="33">
        <v>56.68</v>
      </c>
      <c r="AC84" s="33">
        <v>57.155</v>
      </c>
      <c r="AD84" s="33">
        <v>57.646</v>
      </c>
      <c r="AE84" s="60">
        <v>0.22312190733243784</v>
      </c>
      <c r="AF84" s="60">
        <v>0.20438898450947418</v>
      </c>
      <c r="AG84" s="60">
        <v>0.33973674848807434</v>
      </c>
      <c r="AH84" s="11" t="s">
        <v>557</v>
      </c>
      <c r="AI84" s="11" t="s">
        <v>558</v>
      </c>
      <c r="AJ84" s="11" t="s">
        <v>559</v>
      </c>
      <c r="AK84" s="11" t="s">
        <v>560</v>
      </c>
      <c r="AL84" s="10">
        <v>14</v>
      </c>
      <c r="AM84" s="13">
        <v>13513</v>
      </c>
      <c r="AN84" s="13">
        <v>1008</v>
      </c>
      <c r="AO84" s="50">
        <v>3141.6429</v>
      </c>
      <c r="AP84" s="10" t="s">
        <v>157</v>
      </c>
      <c r="AQ84" s="10">
        <v>1</v>
      </c>
      <c r="AR84" s="13">
        <v>28.9427</v>
      </c>
      <c r="AS84" s="13">
        <v>28.9427</v>
      </c>
      <c r="AT84" s="50">
        <v>28.9427</v>
      </c>
      <c r="AU84" s="13">
        <v>28.9427</v>
      </c>
      <c r="AV84" s="13">
        <v>13464.8271</v>
      </c>
      <c r="AW84" s="13">
        <v>13464.8271</v>
      </c>
      <c r="AX84" s="13">
        <v>13464.8271</v>
      </c>
      <c r="AY84" s="13">
        <v>13464.8271</v>
      </c>
      <c r="AZ84" s="115">
        <v>0.00810184957190004</v>
      </c>
      <c r="BA84" s="116">
        <v>24.025684705403314</v>
      </c>
      <c r="BB84" s="116">
        <v>82.3</v>
      </c>
      <c r="BC84" s="10">
        <v>8</v>
      </c>
      <c r="BD84" s="10">
        <v>0</v>
      </c>
      <c r="BE84" s="10">
        <v>0</v>
      </c>
      <c r="BF84" s="10">
        <v>0</v>
      </c>
      <c r="BG84" s="10" t="s">
        <v>113</v>
      </c>
      <c r="BH84" s="10" t="s">
        <v>1800</v>
      </c>
      <c r="BJ84"/>
      <c r="BK84"/>
    </row>
    <row r="85" spans="1:63" s="15" customFormat="1" ht="50.25" customHeight="1">
      <c r="A85" s="12" t="s">
        <v>569</v>
      </c>
      <c r="B85" s="5" t="s">
        <v>570</v>
      </c>
      <c r="C85" s="10" t="s">
        <v>483</v>
      </c>
      <c r="D85" s="5">
        <v>2</v>
      </c>
      <c r="E85" s="5">
        <v>300</v>
      </c>
      <c r="F85" s="5">
        <v>30005</v>
      </c>
      <c r="G85" s="10" t="s">
        <v>505</v>
      </c>
      <c r="H85" s="5" t="s">
        <v>571</v>
      </c>
      <c r="I85" s="5">
        <v>320</v>
      </c>
      <c r="J85" s="6">
        <v>18.16200874452411</v>
      </c>
      <c r="K85" s="6">
        <v>31.862893617021275</v>
      </c>
      <c r="L85" s="13">
        <v>108523.4667783</v>
      </c>
      <c r="M85" s="10">
        <v>2</v>
      </c>
      <c r="N85" s="10" t="s">
        <v>551</v>
      </c>
      <c r="O85" s="10" t="s">
        <v>1079</v>
      </c>
      <c r="P85" s="10"/>
      <c r="Q85" s="10"/>
      <c r="R85" s="10"/>
      <c r="S85" s="5">
        <v>329</v>
      </c>
      <c r="T85" s="16">
        <v>1994</v>
      </c>
      <c r="U85" s="16">
        <v>2002</v>
      </c>
      <c r="V85" s="69">
        <v>7307.038</v>
      </c>
      <c r="W85" s="69">
        <v>8613.239</v>
      </c>
      <c r="X85" s="69">
        <v>10482.892</v>
      </c>
      <c r="Y85" s="33">
        <v>8749.001</v>
      </c>
      <c r="Z85" s="33">
        <v>9975.914</v>
      </c>
      <c r="AA85" s="33">
        <v>11385.32</v>
      </c>
      <c r="AB85" s="33">
        <v>12951.526</v>
      </c>
      <c r="AC85" s="33">
        <v>14631.086</v>
      </c>
      <c r="AD85" s="33">
        <v>16328.959</v>
      </c>
      <c r="AE85" s="60">
        <v>16.481458854559516</v>
      </c>
      <c r="AF85" s="60">
        <v>13.65965063451831</v>
      </c>
      <c r="AG85" s="60">
        <v>7.926241862327979</v>
      </c>
      <c r="AH85" s="11" t="s">
        <v>572</v>
      </c>
      <c r="AI85" s="11" t="s">
        <v>573</v>
      </c>
      <c r="AJ85" s="11"/>
      <c r="AK85" s="75" t="s">
        <v>1709</v>
      </c>
      <c r="AL85" s="10">
        <v>46</v>
      </c>
      <c r="AM85" s="13">
        <v>996902</v>
      </c>
      <c r="AN85" s="13">
        <v>6229</v>
      </c>
      <c r="AO85" s="50">
        <v>52889.3333</v>
      </c>
      <c r="AP85" s="10" t="s">
        <v>1893</v>
      </c>
      <c r="AQ85" s="10">
        <v>36</v>
      </c>
      <c r="AR85" s="13">
        <v>1512.6842</v>
      </c>
      <c r="AS85" s="13">
        <v>5.8833</v>
      </c>
      <c r="AT85" s="50">
        <v>115.0258</v>
      </c>
      <c r="AU85" s="13">
        <v>4140.9301</v>
      </c>
      <c r="AV85" s="13">
        <v>2367160.75</v>
      </c>
      <c r="AW85" s="13">
        <v>2080.845</v>
      </c>
      <c r="AX85" s="13">
        <v>97584.414</v>
      </c>
      <c r="AY85" s="13">
        <v>3513038.9055</v>
      </c>
      <c r="AZ85" s="115">
        <v>3.835755504395296</v>
      </c>
      <c r="BA85" s="116">
        <v>31.460867919962087</v>
      </c>
      <c r="BB85" s="116">
        <v>39.9</v>
      </c>
      <c r="BC85" s="10">
        <v>46</v>
      </c>
      <c r="BD85" s="10">
        <v>2</v>
      </c>
      <c r="BE85" s="10">
        <v>0</v>
      </c>
      <c r="BF85" s="10">
        <v>0</v>
      </c>
      <c r="BG85" s="10" t="s">
        <v>1871</v>
      </c>
      <c r="BH85" s="10" t="s">
        <v>116</v>
      </c>
      <c r="BJ85"/>
      <c r="BK85"/>
    </row>
    <row r="86" spans="1:63" s="15" customFormat="1" ht="50.25" customHeight="1">
      <c r="A86" s="12" t="s">
        <v>706</v>
      </c>
      <c r="B86" s="10" t="s">
        <v>707</v>
      </c>
      <c r="C86" s="10" t="s">
        <v>672</v>
      </c>
      <c r="D86" s="5">
        <v>3</v>
      </c>
      <c r="E86" s="5">
        <v>240</v>
      </c>
      <c r="F86" s="5">
        <v>24005</v>
      </c>
      <c r="G86" s="10" t="s">
        <v>672</v>
      </c>
      <c r="H86" s="5" t="s">
        <v>708</v>
      </c>
      <c r="I86" s="5">
        <v>254</v>
      </c>
      <c r="J86" s="6">
        <v>63.1076014958088</v>
      </c>
      <c r="K86" s="6">
        <v>6.829761904761905</v>
      </c>
      <c r="L86" s="58">
        <v>83633.95669763</v>
      </c>
      <c r="M86" s="10">
        <v>3</v>
      </c>
      <c r="N86" s="10" t="s">
        <v>5</v>
      </c>
      <c r="O86" s="10" t="s">
        <v>798</v>
      </c>
      <c r="P86" s="10" t="s">
        <v>709</v>
      </c>
      <c r="Q86" s="10"/>
      <c r="R86" s="10"/>
      <c r="S86" s="10">
        <v>21</v>
      </c>
      <c r="T86" s="68">
        <v>1990</v>
      </c>
      <c r="U86" s="68">
        <v>1999</v>
      </c>
      <c r="V86" s="13">
        <v>105.87</v>
      </c>
      <c r="W86" s="13">
        <v>122.869</v>
      </c>
      <c r="X86" s="13">
        <v>143.425</v>
      </c>
      <c r="Y86" s="33">
        <v>116.372</v>
      </c>
      <c r="Z86" s="33">
        <v>138.329</v>
      </c>
      <c r="AA86" s="33">
        <v>164.799</v>
      </c>
      <c r="AB86" s="33">
        <v>192.919</v>
      </c>
      <c r="AC86" s="33">
        <v>222.727</v>
      </c>
      <c r="AD86" s="33">
        <v>254.904</v>
      </c>
      <c r="AE86" s="60">
        <v>9.024507613515274</v>
      </c>
      <c r="AF86" s="60">
        <v>11.176253713971768</v>
      </c>
      <c r="AG86" s="60">
        <v>12.969738894046683</v>
      </c>
      <c r="AH86" s="11" t="s">
        <v>6</v>
      </c>
      <c r="AI86" s="11" t="s">
        <v>7</v>
      </c>
      <c r="AJ86" s="11"/>
      <c r="AK86" s="11"/>
      <c r="AL86" s="10">
        <v>16</v>
      </c>
      <c r="AM86" s="13">
        <v>51781</v>
      </c>
      <c r="AN86" s="13">
        <v>1070</v>
      </c>
      <c r="AO86" s="50">
        <v>9915.25</v>
      </c>
      <c r="AP86" s="10" t="s">
        <v>115</v>
      </c>
      <c r="AQ86" s="10">
        <v>4</v>
      </c>
      <c r="AR86" s="13">
        <v>159.6707</v>
      </c>
      <c r="AS86" s="13">
        <v>25.0783</v>
      </c>
      <c r="AT86" s="50">
        <v>76.032</v>
      </c>
      <c r="AU86" s="13">
        <v>304.1281</v>
      </c>
      <c r="AV86" s="13">
        <v>39820.4414</v>
      </c>
      <c r="AW86" s="13">
        <v>6118.4775</v>
      </c>
      <c r="AX86" s="13">
        <v>22485.8865</v>
      </c>
      <c r="AY86" s="13">
        <v>89943.5459</v>
      </c>
      <c r="AZ86" s="115">
        <v>0.36665736829534656</v>
      </c>
      <c r="BA86" s="116">
        <v>54.748484011930444</v>
      </c>
      <c r="BB86" s="116">
        <v>75.2</v>
      </c>
      <c r="BC86" s="10">
        <v>7</v>
      </c>
      <c r="BD86" s="10">
        <v>6</v>
      </c>
      <c r="BE86" s="10">
        <v>0</v>
      </c>
      <c r="BF86" s="10">
        <v>0</v>
      </c>
      <c r="BG86" s="10" t="s">
        <v>110</v>
      </c>
      <c r="BH86" s="10" t="s">
        <v>1808</v>
      </c>
      <c r="BJ86"/>
      <c r="BK86"/>
    </row>
    <row r="87" spans="1:63" s="15" customFormat="1" ht="50.25" customHeight="1">
      <c r="A87" s="12" t="s">
        <v>589</v>
      </c>
      <c r="B87" s="5" t="s">
        <v>590</v>
      </c>
      <c r="C87" s="10" t="s">
        <v>405</v>
      </c>
      <c r="D87" s="5">
        <v>6</v>
      </c>
      <c r="E87" s="5">
        <v>298</v>
      </c>
      <c r="F87" s="5">
        <v>29805</v>
      </c>
      <c r="G87" s="10" t="s">
        <v>429</v>
      </c>
      <c r="H87" s="5" t="s">
        <v>591</v>
      </c>
      <c r="I87" s="5">
        <v>316</v>
      </c>
      <c r="J87" s="6">
        <v>1.6401215967304303</v>
      </c>
      <c r="K87" s="6">
        <v>0.7625862068965518</v>
      </c>
      <c r="L87" s="58">
        <v>546.0697669685</v>
      </c>
      <c r="M87" s="10">
        <v>3</v>
      </c>
      <c r="N87" s="10" t="s">
        <v>1127</v>
      </c>
      <c r="O87" s="10" t="s">
        <v>389</v>
      </c>
      <c r="P87" s="10" t="s">
        <v>390</v>
      </c>
      <c r="Q87" s="10"/>
      <c r="R87" s="10"/>
      <c r="S87" s="5">
        <v>203</v>
      </c>
      <c r="T87" s="16"/>
      <c r="U87" s="16">
        <v>2000</v>
      </c>
      <c r="V87" s="13">
        <v>133.593</v>
      </c>
      <c r="W87" s="13">
        <v>144.218</v>
      </c>
      <c r="X87" s="13">
        <v>154.805</v>
      </c>
      <c r="Y87" s="33">
        <v>133.914</v>
      </c>
      <c r="Z87" s="33">
        <v>144.565</v>
      </c>
      <c r="AA87" s="33">
        <v>155.175</v>
      </c>
      <c r="AB87" s="33">
        <v>172.794</v>
      </c>
      <c r="AC87" s="33">
        <v>190.902</v>
      </c>
      <c r="AD87" s="33">
        <v>208.977</v>
      </c>
      <c r="AE87" s="60">
        <v>0.2397060800215048</v>
      </c>
      <c r="AF87" s="60">
        <v>0.24003043613600003</v>
      </c>
      <c r="AG87" s="60">
        <v>0.23844047043660674</v>
      </c>
      <c r="AH87" s="11" t="s">
        <v>592</v>
      </c>
      <c r="AI87" s="11" t="s">
        <v>593</v>
      </c>
      <c r="AJ87" s="11"/>
      <c r="AK87" s="11" t="s">
        <v>1009</v>
      </c>
      <c r="AL87" s="10">
        <v>27</v>
      </c>
      <c r="AM87" s="13">
        <v>11573</v>
      </c>
      <c r="AN87" s="13">
        <v>1043</v>
      </c>
      <c r="AO87" s="50">
        <v>3485.6087</v>
      </c>
      <c r="AP87" s="10" t="s">
        <v>108</v>
      </c>
      <c r="AQ87" s="10">
        <v>1</v>
      </c>
      <c r="AR87" s="13">
        <v>518.9855</v>
      </c>
      <c r="AS87" s="13">
        <v>518.9855</v>
      </c>
      <c r="AT87" s="50">
        <v>518.9855</v>
      </c>
      <c r="AU87" s="13">
        <v>518.9855</v>
      </c>
      <c r="AV87" s="13">
        <v>150838.8594</v>
      </c>
      <c r="AW87" s="13">
        <v>150838.8594</v>
      </c>
      <c r="AX87" s="13">
        <v>150838.8594</v>
      </c>
      <c r="AY87" s="13">
        <v>150838.8594</v>
      </c>
      <c r="AZ87" s="115">
        <v>95.04073132817122</v>
      </c>
      <c r="BA87" s="116">
        <v>97.07552337163501</v>
      </c>
      <c r="BB87" s="116">
        <v>39.5</v>
      </c>
      <c r="BC87" s="10">
        <v>1</v>
      </c>
      <c r="BD87" s="10">
        <v>0</v>
      </c>
      <c r="BE87" s="10">
        <v>0</v>
      </c>
      <c r="BF87" s="10">
        <v>0</v>
      </c>
      <c r="BG87" s="10" t="s">
        <v>109</v>
      </c>
      <c r="BH87" s="10" t="s">
        <v>159</v>
      </c>
      <c r="BJ87"/>
      <c r="BK87"/>
    </row>
    <row r="88" spans="1:63" s="15" customFormat="1" ht="50.25" customHeight="1">
      <c r="A88" s="12" t="s">
        <v>710</v>
      </c>
      <c r="B88" s="5" t="s">
        <v>711</v>
      </c>
      <c r="C88" s="10" t="s">
        <v>672</v>
      </c>
      <c r="D88" s="5">
        <v>3</v>
      </c>
      <c r="E88" s="5">
        <v>308</v>
      </c>
      <c r="F88" s="5">
        <v>30805</v>
      </c>
      <c r="G88" s="10" t="s">
        <v>672</v>
      </c>
      <c r="H88" s="5" t="s">
        <v>712</v>
      </c>
      <c r="I88" s="5">
        <v>328</v>
      </c>
      <c r="J88" s="6">
        <v>145.31222262511162</v>
      </c>
      <c r="K88" s="6">
        <v>78.8377</v>
      </c>
      <c r="L88" s="58">
        <v>211156.4204425</v>
      </c>
      <c r="M88" s="10">
        <v>2</v>
      </c>
      <c r="N88" s="10" t="s">
        <v>1505</v>
      </c>
      <c r="O88" s="10" t="s">
        <v>713</v>
      </c>
      <c r="P88" s="10"/>
      <c r="Q88" s="10"/>
      <c r="R88" s="10"/>
      <c r="S88" s="5">
        <v>10</v>
      </c>
      <c r="T88" s="68"/>
      <c r="U88" s="68">
        <v>1991</v>
      </c>
      <c r="V88" s="13">
        <v>754.418</v>
      </c>
      <c r="W88" s="13">
        <v>771.193</v>
      </c>
      <c r="X88" s="13">
        <v>788.377</v>
      </c>
      <c r="Y88" s="33">
        <v>731.492</v>
      </c>
      <c r="Z88" s="33">
        <v>742.695</v>
      </c>
      <c r="AA88" s="33">
        <v>760.513</v>
      </c>
      <c r="AB88" s="33">
        <v>768.177</v>
      </c>
      <c r="AC88" s="33">
        <v>763.323</v>
      </c>
      <c r="AD88" s="33">
        <v>748.505</v>
      </c>
      <c r="AE88" s="60">
        <v>-3.1341422735997173</v>
      </c>
      <c r="AF88" s="60">
        <v>-3.8371067531086016</v>
      </c>
      <c r="AG88" s="60">
        <v>-3.663842695654107</v>
      </c>
      <c r="AH88" s="11" t="s">
        <v>714</v>
      </c>
      <c r="AI88" s="11" t="s">
        <v>8</v>
      </c>
      <c r="AJ88" s="11"/>
      <c r="AK88" s="11"/>
      <c r="AL88" s="10">
        <v>11</v>
      </c>
      <c r="AM88" s="13">
        <v>36471</v>
      </c>
      <c r="AN88" s="13">
        <v>1167</v>
      </c>
      <c r="AO88" s="50">
        <v>9731.5333</v>
      </c>
      <c r="AP88" s="10" t="s">
        <v>1896</v>
      </c>
      <c r="AQ88" s="10">
        <v>9</v>
      </c>
      <c r="AR88" s="13">
        <v>180.6045</v>
      </c>
      <c r="AS88" s="13">
        <v>18.6196</v>
      </c>
      <c r="AT88" s="50">
        <v>71.0696</v>
      </c>
      <c r="AU88" s="13">
        <v>639.6265</v>
      </c>
      <c r="AV88" s="13">
        <v>26503.1426</v>
      </c>
      <c r="AW88" s="13">
        <v>4245.9272</v>
      </c>
      <c r="AX88" s="13">
        <v>11810.5984</v>
      </c>
      <c r="AY88" s="13">
        <v>106295.3853</v>
      </c>
      <c r="AZ88" s="115">
        <v>0.3075199729555822</v>
      </c>
      <c r="BA88" s="116">
        <v>14.29429351038973</v>
      </c>
      <c r="BB88" s="116">
        <v>36.7</v>
      </c>
      <c r="BC88" s="10">
        <v>10</v>
      </c>
      <c r="BD88" s="10">
        <v>6</v>
      </c>
      <c r="BE88" s="10">
        <v>0</v>
      </c>
      <c r="BF88" s="10">
        <v>0</v>
      </c>
      <c r="BG88" s="10" t="s">
        <v>120</v>
      </c>
      <c r="BH88" s="10" t="s">
        <v>1814</v>
      </c>
      <c r="BJ88"/>
      <c r="BK88"/>
    </row>
    <row r="89" spans="1:63" s="15" customFormat="1" ht="50.25" customHeight="1">
      <c r="A89" s="12" t="s">
        <v>1358</v>
      </c>
      <c r="B89" s="5" t="s">
        <v>1359</v>
      </c>
      <c r="C89" s="10" t="s">
        <v>1302</v>
      </c>
      <c r="D89" s="5">
        <v>4</v>
      </c>
      <c r="E89" s="5">
        <v>324</v>
      </c>
      <c r="F89" s="5">
        <v>32405</v>
      </c>
      <c r="G89" s="10" t="s">
        <v>1435</v>
      </c>
      <c r="H89" s="5" t="s">
        <v>1360</v>
      </c>
      <c r="I89" s="5">
        <v>344</v>
      </c>
      <c r="J89" s="6">
        <v>7.651134209819265</v>
      </c>
      <c r="K89" s="6">
        <v>366.60911111111113</v>
      </c>
      <c r="L89" s="58">
        <v>1053.71738454</v>
      </c>
      <c r="M89" s="10">
        <v>2</v>
      </c>
      <c r="N89" s="10" t="s">
        <v>948</v>
      </c>
      <c r="O89" s="10" t="s">
        <v>1361</v>
      </c>
      <c r="P89" s="10" t="s">
        <v>1362</v>
      </c>
      <c r="Q89" s="10"/>
      <c r="R89" s="10"/>
      <c r="S89" s="5">
        <v>18</v>
      </c>
      <c r="T89" s="16">
        <v>1991</v>
      </c>
      <c r="U89" s="16">
        <v>2001</v>
      </c>
      <c r="V89" s="13">
        <v>5583.771</v>
      </c>
      <c r="W89" s="13">
        <v>6095.23</v>
      </c>
      <c r="X89" s="13">
        <v>6598.964</v>
      </c>
      <c r="Y89" s="33">
        <v>5704.5</v>
      </c>
      <c r="Z89" s="33">
        <v>6209.69</v>
      </c>
      <c r="AA89" s="33">
        <v>6859.822</v>
      </c>
      <c r="AB89" s="33">
        <v>7270.843</v>
      </c>
      <c r="AC89" s="33">
        <v>7658.859</v>
      </c>
      <c r="AD89" s="33">
        <v>8024.814</v>
      </c>
      <c r="AE89" s="60">
        <v>2.1163818038390794</v>
      </c>
      <c r="AF89" s="60">
        <v>1.8432482136789445</v>
      </c>
      <c r="AG89" s="60">
        <v>3.8026934226573252</v>
      </c>
      <c r="AH89" s="11" t="s">
        <v>1363</v>
      </c>
      <c r="AI89" s="11" t="s">
        <v>1364</v>
      </c>
      <c r="AJ89" s="11" t="s">
        <v>1365</v>
      </c>
      <c r="AK89" s="11" t="s">
        <v>1366</v>
      </c>
      <c r="AL89" s="10">
        <v>13</v>
      </c>
      <c r="AM89" s="13">
        <v>1955412</v>
      </c>
      <c r="AN89" s="13">
        <v>101688</v>
      </c>
      <c r="AO89" s="50">
        <v>446943.0769</v>
      </c>
      <c r="AP89" s="10" t="s">
        <v>160</v>
      </c>
      <c r="AQ89" s="10">
        <v>18</v>
      </c>
      <c r="AR89" s="13">
        <v>683.6589</v>
      </c>
      <c r="AS89" s="13">
        <v>0.4201</v>
      </c>
      <c r="AT89" s="50">
        <v>50.7808</v>
      </c>
      <c r="AU89" s="13">
        <v>914.0552</v>
      </c>
      <c r="AV89" s="13">
        <v>4574422</v>
      </c>
      <c r="AW89" s="13">
        <v>1107.6641</v>
      </c>
      <c r="AX89" s="13">
        <v>332974.2921</v>
      </c>
      <c r="AY89" s="13">
        <v>5993537.2579</v>
      </c>
      <c r="AZ89" s="115">
        <v>86.74621103611244</v>
      </c>
      <c r="BA89" s="116">
        <v>90.30566855196706</v>
      </c>
      <c r="BB89" s="116">
        <v>100</v>
      </c>
      <c r="BC89" s="10">
        <v>15</v>
      </c>
      <c r="BD89" s="10">
        <v>0</v>
      </c>
      <c r="BE89" s="10">
        <v>0</v>
      </c>
      <c r="BF89" s="10">
        <v>0</v>
      </c>
      <c r="BG89" s="10" t="s">
        <v>110</v>
      </c>
      <c r="BH89" s="10" t="s">
        <v>116</v>
      </c>
      <c r="BJ89"/>
      <c r="BK89"/>
    </row>
    <row r="90" spans="1:63" s="15" customFormat="1" ht="50.25" customHeight="1">
      <c r="A90" s="12" t="s">
        <v>578</v>
      </c>
      <c r="B90" s="5" t="s">
        <v>579</v>
      </c>
      <c r="C90" s="10" t="s">
        <v>483</v>
      </c>
      <c r="D90" s="5">
        <v>2</v>
      </c>
      <c r="E90" s="5">
        <v>320</v>
      </c>
      <c r="F90" s="5">
        <v>32005</v>
      </c>
      <c r="G90" s="10" t="s">
        <v>505</v>
      </c>
      <c r="H90" s="5" t="s">
        <v>580</v>
      </c>
      <c r="I90" s="5">
        <v>340</v>
      </c>
      <c r="J90" s="6">
        <v>5.506750964331962</v>
      </c>
      <c r="K90" s="6">
        <v>1.5984580627705627</v>
      </c>
      <c r="L90" s="58">
        <v>112078.635653</v>
      </c>
      <c r="M90" s="10">
        <v>3</v>
      </c>
      <c r="N90" s="10" t="s">
        <v>577</v>
      </c>
      <c r="O90" s="10" t="s">
        <v>1079</v>
      </c>
      <c r="P90" s="10" t="s">
        <v>581</v>
      </c>
      <c r="Q90" s="10" t="s">
        <v>582</v>
      </c>
      <c r="R90" s="10" t="s">
        <v>583</v>
      </c>
      <c r="S90" s="10">
        <v>3696</v>
      </c>
      <c r="T90" s="16">
        <v>1988</v>
      </c>
      <c r="U90" s="16">
        <v>2001</v>
      </c>
      <c r="V90" s="13">
        <v>4480.524</v>
      </c>
      <c r="W90" s="13">
        <v>5113.364</v>
      </c>
      <c r="X90" s="13">
        <v>5907.901</v>
      </c>
      <c r="Y90" s="33">
        <v>4870.126</v>
      </c>
      <c r="Z90" s="33">
        <v>5624.546</v>
      </c>
      <c r="AA90" s="33">
        <v>6416.635</v>
      </c>
      <c r="AB90" s="33">
        <v>7198.734</v>
      </c>
      <c r="AC90" s="33">
        <v>7962.055</v>
      </c>
      <c r="AD90" s="33">
        <v>8702.782</v>
      </c>
      <c r="AE90" s="60">
        <v>7.999834090534821</v>
      </c>
      <c r="AF90" s="60">
        <v>9.088413535954736</v>
      </c>
      <c r="AG90" s="60">
        <v>7.928361204899459</v>
      </c>
      <c r="AH90" s="11" t="s">
        <v>584</v>
      </c>
      <c r="AI90" s="11" t="s">
        <v>585</v>
      </c>
      <c r="AJ90" s="11" t="s">
        <v>586</v>
      </c>
      <c r="AK90" s="11" t="s">
        <v>20</v>
      </c>
      <c r="AL90" s="10">
        <v>53</v>
      </c>
      <c r="AM90" s="13">
        <v>748381</v>
      </c>
      <c r="AN90" s="13">
        <v>2350</v>
      </c>
      <c r="AO90" s="50">
        <v>43870.1887</v>
      </c>
      <c r="AP90" s="10" t="s">
        <v>1898</v>
      </c>
      <c r="AQ90" s="10">
        <v>41</v>
      </c>
      <c r="AR90" s="13">
        <v>980.9341</v>
      </c>
      <c r="AS90" s="13">
        <v>15.762</v>
      </c>
      <c r="AT90" s="50">
        <v>90.2963</v>
      </c>
      <c r="AU90" s="13">
        <v>3702.15</v>
      </c>
      <c r="AV90" s="13">
        <v>871731.4375</v>
      </c>
      <c r="AW90" s="13">
        <v>5106.167</v>
      </c>
      <c r="AX90" s="13">
        <v>62381.0398</v>
      </c>
      <c r="AY90" s="13">
        <v>2557622.6309</v>
      </c>
      <c r="AZ90" s="115">
        <v>3.3143411331075727</v>
      </c>
      <c r="BA90" s="116">
        <v>39.81144614996275</v>
      </c>
      <c r="BB90" s="116">
        <v>53.7</v>
      </c>
      <c r="BC90" s="10">
        <v>46</v>
      </c>
      <c r="BD90" s="10">
        <v>20</v>
      </c>
      <c r="BE90" s="10">
        <v>1</v>
      </c>
      <c r="BF90" s="10">
        <v>0</v>
      </c>
      <c r="BG90" s="10" t="s">
        <v>113</v>
      </c>
      <c r="BH90" s="10" t="s">
        <v>1800</v>
      </c>
      <c r="BJ90"/>
      <c r="BK90"/>
    </row>
    <row r="91" spans="1:63" s="15" customFormat="1" ht="50.25" customHeight="1">
      <c r="A91" s="12" t="s">
        <v>899</v>
      </c>
      <c r="B91" s="5" t="s">
        <v>900</v>
      </c>
      <c r="C91" s="10" t="s">
        <v>1376</v>
      </c>
      <c r="D91" s="5">
        <v>5</v>
      </c>
      <c r="E91" s="5">
        <v>171</v>
      </c>
      <c r="F91" s="5">
        <v>17105</v>
      </c>
      <c r="G91" s="10" t="s">
        <v>1377</v>
      </c>
      <c r="H91" s="5" t="s">
        <v>901</v>
      </c>
      <c r="I91" s="5">
        <v>191</v>
      </c>
      <c r="J91" s="6">
        <v>10.18267801461752</v>
      </c>
      <c r="K91" s="6">
        <v>7.916068014705883</v>
      </c>
      <c r="L91" s="58">
        <v>56405.69076286</v>
      </c>
      <c r="M91" s="10">
        <v>2</v>
      </c>
      <c r="N91" s="10" t="s">
        <v>1127</v>
      </c>
      <c r="O91" s="10" t="s">
        <v>902</v>
      </c>
      <c r="P91" s="10"/>
      <c r="Q91" s="10"/>
      <c r="R91" s="10"/>
      <c r="S91" s="5">
        <v>544</v>
      </c>
      <c r="T91" s="16"/>
      <c r="U91" s="16">
        <v>2001</v>
      </c>
      <c r="V91" s="13">
        <v>4179.989</v>
      </c>
      <c r="W91" s="13">
        <v>4242.703</v>
      </c>
      <c r="X91" s="13">
        <v>4306.341</v>
      </c>
      <c r="Y91" s="33">
        <v>4517.2</v>
      </c>
      <c r="Z91" s="33">
        <v>4633.6</v>
      </c>
      <c r="AA91" s="33">
        <v>4653.749</v>
      </c>
      <c r="AB91" s="33">
        <v>4660.504</v>
      </c>
      <c r="AC91" s="33">
        <v>4650.348</v>
      </c>
      <c r="AD91" s="33">
        <v>4621.986</v>
      </c>
      <c r="AE91" s="60">
        <v>7.4650447179668875</v>
      </c>
      <c r="AF91" s="60">
        <v>8.436140366022098</v>
      </c>
      <c r="AG91" s="60">
        <v>7.465121131371706</v>
      </c>
      <c r="AH91" s="11" t="s">
        <v>782</v>
      </c>
      <c r="AI91" s="11" t="s">
        <v>903</v>
      </c>
      <c r="AJ91" s="11" t="s">
        <v>904</v>
      </c>
      <c r="AK91" s="11" t="s">
        <v>883</v>
      </c>
      <c r="AL91" s="10">
        <v>121</v>
      </c>
      <c r="AM91" s="13">
        <v>693214</v>
      </c>
      <c r="AN91" s="13">
        <v>3030</v>
      </c>
      <c r="AO91" s="50">
        <v>19854.9667</v>
      </c>
      <c r="AP91" s="10" t="s">
        <v>115</v>
      </c>
      <c r="AQ91" s="10">
        <v>55</v>
      </c>
      <c r="AR91" s="13">
        <v>953.8201</v>
      </c>
      <c r="AS91" s="13">
        <v>8.888</v>
      </c>
      <c r="AT91" s="50">
        <v>96.634</v>
      </c>
      <c r="AU91" s="13">
        <v>5314.8691</v>
      </c>
      <c r="AV91" s="13">
        <v>942335.0625</v>
      </c>
      <c r="AW91" s="13">
        <v>1645.7213</v>
      </c>
      <c r="AX91" s="13">
        <v>46634.9308</v>
      </c>
      <c r="AY91" s="13">
        <v>2564921.1945</v>
      </c>
      <c r="AZ91" s="115">
        <v>9.449910889828892</v>
      </c>
      <c r="BA91" s="116">
        <v>55.3885019338487</v>
      </c>
      <c r="BB91" s="116">
        <v>58.1</v>
      </c>
      <c r="BC91" s="10">
        <v>81</v>
      </c>
      <c r="BD91" s="10">
        <v>14</v>
      </c>
      <c r="BE91" s="10">
        <v>0</v>
      </c>
      <c r="BF91" s="10">
        <v>0</v>
      </c>
      <c r="BG91" s="10" t="s">
        <v>1863</v>
      </c>
      <c r="BH91" s="10" t="s">
        <v>116</v>
      </c>
      <c r="BJ91"/>
      <c r="BK91"/>
    </row>
    <row r="92" spans="1:63" s="15" customFormat="1" ht="50.25" customHeight="1">
      <c r="A92" s="12" t="s">
        <v>574</v>
      </c>
      <c r="B92" s="5" t="s">
        <v>575</v>
      </c>
      <c r="C92" s="10" t="s">
        <v>483</v>
      </c>
      <c r="D92" s="5">
        <v>2</v>
      </c>
      <c r="E92" s="5">
        <v>312</v>
      </c>
      <c r="F92" s="5">
        <v>31205</v>
      </c>
      <c r="G92" s="10" t="s">
        <v>484</v>
      </c>
      <c r="H92" s="5" t="s">
        <v>576</v>
      </c>
      <c r="I92" s="5">
        <v>332</v>
      </c>
      <c r="J92" s="6">
        <v>14.215440000920633</v>
      </c>
      <c r="K92" s="6">
        <v>57.00015789473684</v>
      </c>
      <c r="L92" s="58">
        <v>26876.47167783</v>
      </c>
      <c r="M92" s="10">
        <v>3</v>
      </c>
      <c r="N92" s="10" t="s">
        <v>577</v>
      </c>
      <c r="O92" s="10" t="s">
        <v>333</v>
      </c>
      <c r="P92" s="10" t="s">
        <v>924</v>
      </c>
      <c r="Q92" s="10"/>
      <c r="R92" s="10"/>
      <c r="S92" s="10">
        <v>135</v>
      </c>
      <c r="T92" s="68">
        <v>1992</v>
      </c>
      <c r="U92" s="68">
        <v>2003</v>
      </c>
      <c r="V92" s="13">
        <v>6581.789</v>
      </c>
      <c r="W92" s="13">
        <v>7052.517</v>
      </c>
      <c r="X92" s="13">
        <v>7581.021</v>
      </c>
      <c r="Y92" s="33">
        <v>6906.583</v>
      </c>
      <c r="Z92" s="33">
        <v>7522.051</v>
      </c>
      <c r="AA92" s="33">
        <v>8142.471</v>
      </c>
      <c r="AB92" s="33">
        <v>8799.164</v>
      </c>
      <c r="AC92" s="33">
        <v>9500.296</v>
      </c>
      <c r="AD92" s="33">
        <v>10214.769</v>
      </c>
      <c r="AE92" s="60">
        <v>4.702672797822018</v>
      </c>
      <c r="AF92" s="60">
        <v>6.242100724921974</v>
      </c>
      <c r="AG92" s="60">
        <v>6.895326983663802</v>
      </c>
      <c r="AH92" s="11" t="s">
        <v>334</v>
      </c>
      <c r="AI92" s="11" t="s">
        <v>335</v>
      </c>
      <c r="AJ92" s="11"/>
      <c r="AK92" s="11" t="s">
        <v>336</v>
      </c>
      <c r="AL92" s="10">
        <v>15</v>
      </c>
      <c r="AM92" s="13">
        <v>900672</v>
      </c>
      <c r="AN92" s="13">
        <v>7348</v>
      </c>
      <c r="AO92" s="50">
        <v>122673.8</v>
      </c>
      <c r="AP92" s="10" t="s">
        <v>1897</v>
      </c>
      <c r="AQ92" s="10">
        <v>13</v>
      </c>
      <c r="AR92" s="13">
        <v>326.1767</v>
      </c>
      <c r="AS92" s="13">
        <v>21.5726</v>
      </c>
      <c r="AT92" s="50">
        <v>59.8735</v>
      </c>
      <c r="AU92" s="13">
        <v>778.3558</v>
      </c>
      <c r="AV92" s="13">
        <v>1521954.875</v>
      </c>
      <c r="AW92" s="13">
        <v>9331.6973</v>
      </c>
      <c r="AX92" s="13">
        <v>155099.9132</v>
      </c>
      <c r="AY92" s="13">
        <v>2016298.8711</v>
      </c>
      <c r="AZ92" s="115">
        <v>2.875184241751813</v>
      </c>
      <c r="BA92" s="116">
        <v>25.398070520726655</v>
      </c>
      <c r="BB92" s="116">
        <v>36.3</v>
      </c>
      <c r="BC92" s="10">
        <v>10</v>
      </c>
      <c r="BD92" s="10">
        <v>7</v>
      </c>
      <c r="BE92" s="10">
        <v>0</v>
      </c>
      <c r="BF92" s="10">
        <v>0</v>
      </c>
      <c r="BG92" s="10" t="s">
        <v>110</v>
      </c>
      <c r="BH92" s="10" t="s">
        <v>116</v>
      </c>
      <c r="BJ92"/>
      <c r="BK92"/>
    </row>
    <row r="93" spans="1:63" s="15" customFormat="1" ht="50.25" customHeight="1">
      <c r="A93" s="12" t="s">
        <v>1342</v>
      </c>
      <c r="B93" s="5" t="s">
        <v>1343</v>
      </c>
      <c r="C93" s="10" t="s">
        <v>1376</v>
      </c>
      <c r="D93" s="5">
        <v>5</v>
      </c>
      <c r="E93" s="5">
        <v>328</v>
      </c>
      <c r="F93" s="5">
        <v>32805</v>
      </c>
      <c r="G93" s="10" t="s">
        <v>1481</v>
      </c>
      <c r="H93" s="5" t="s">
        <v>1344</v>
      </c>
      <c r="I93" s="5">
        <v>348</v>
      </c>
      <c r="J93" s="6">
        <v>5.398801449282474</v>
      </c>
      <c r="K93" s="6">
        <v>3.2254895503483216</v>
      </c>
      <c r="L93" s="58">
        <v>92046.40628635</v>
      </c>
      <c r="M93" s="10">
        <v>2</v>
      </c>
      <c r="N93" s="10" t="s">
        <v>1345</v>
      </c>
      <c r="O93" s="10" t="s">
        <v>751</v>
      </c>
      <c r="P93" s="10"/>
      <c r="Q93" s="10"/>
      <c r="R93" s="10"/>
      <c r="S93" s="5">
        <v>3158</v>
      </c>
      <c r="T93" s="16">
        <v>1990</v>
      </c>
      <c r="U93" s="16">
        <v>2002</v>
      </c>
      <c r="V93" s="13">
        <v>10250.659</v>
      </c>
      <c r="W93" s="13">
        <v>10216.32</v>
      </c>
      <c r="X93" s="13">
        <v>10186.096</v>
      </c>
      <c r="Y93" s="33">
        <v>10364.833</v>
      </c>
      <c r="Z93" s="33">
        <v>10214</v>
      </c>
      <c r="AA93" s="33">
        <v>9967.555</v>
      </c>
      <c r="AB93" s="33">
        <v>9720.58</v>
      </c>
      <c r="AC93" s="33">
        <v>9489.104</v>
      </c>
      <c r="AD93" s="33">
        <v>9253.989</v>
      </c>
      <c r="AE93" s="60">
        <v>1.101551756791459</v>
      </c>
      <c r="AF93" s="60">
        <v>-0.0227139220677473</v>
      </c>
      <c r="AG93" s="60">
        <v>-2.192523642959575</v>
      </c>
      <c r="AH93" s="11" t="s">
        <v>782</v>
      </c>
      <c r="AI93" s="11" t="s">
        <v>721</v>
      </c>
      <c r="AJ93" s="11"/>
      <c r="AK93" s="88" t="s">
        <v>1253</v>
      </c>
      <c r="AL93" s="10">
        <v>1426</v>
      </c>
      <c r="AM93" s="13">
        <v>1763110</v>
      </c>
      <c r="AN93" s="13">
        <v>1000</v>
      </c>
      <c r="AO93" s="50">
        <v>6599.7121</v>
      </c>
      <c r="AP93" s="10" t="s">
        <v>161</v>
      </c>
      <c r="AQ93" s="10">
        <v>77</v>
      </c>
      <c r="AR93" s="13">
        <v>1729.1692</v>
      </c>
      <c r="AS93" s="13">
        <v>23.5256</v>
      </c>
      <c r="AT93" s="50">
        <v>118.3644</v>
      </c>
      <c r="AU93" s="13">
        <v>9114.0558</v>
      </c>
      <c r="AV93" s="13">
        <v>2305039</v>
      </c>
      <c r="AW93" s="13">
        <v>5081.7109</v>
      </c>
      <c r="AX93" s="13">
        <v>59367.3593</v>
      </c>
      <c r="AY93" s="13">
        <v>4571286.6646</v>
      </c>
      <c r="AZ93" s="115">
        <v>9.944743431938889</v>
      </c>
      <c r="BA93" s="116">
        <v>44.70368747716024</v>
      </c>
      <c r="BB93" s="116">
        <v>64.8</v>
      </c>
      <c r="BC93" s="10">
        <v>171</v>
      </c>
      <c r="BD93" s="10">
        <v>93</v>
      </c>
      <c r="BE93" s="10">
        <v>1</v>
      </c>
      <c r="BF93" s="10">
        <v>0</v>
      </c>
      <c r="BG93" s="10" t="s">
        <v>162</v>
      </c>
      <c r="BH93" s="10" t="s">
        <v>1819</v>
      </c>
      <c r="BJ93"/>
      <c r="BK93"/>
    </row>
    <row r="94" spans="1:63" s="15" customFormat="1" ht="50.25" customHeight="1">
      <c r="A94" s="12" t="s">
        <v>784</v>
      </c>
      <c r="B94" s="5" t="s">
        <v>785</v>
      </c>
      <c r="C94" s="10" t="s">
        <v>1302</v>
      </c>
      <c r="D94" s="5">
        <v>4</v>
      </c>
      <c r="E94" s="5">
        <v>344</v>
      </c>
      <c r="F94" s="5">
        <v>34405</v>
      </c>
      <c r="G94" s="10" t="s">
        <v>745</v>
      </c>
      <c r="H94" s="5" t="s">
        <v>786</v>
      </c>
      <c r="I94" s="5">
        <v>360</v>
      </c>
      <c r="J94" s="6">
        <v>5.232590583971733</v>
      </c>
      <c r="K94" s="6">
        <v>2.9742151436934923</v>
      </c>
      <c r="L94" s="58">
        <v>1898775.912616</v>
      </c>
      <c r="M94" s="10">
        <v>4</v>
      </c>
      <c r="N94" s="10" t="s">
        <v>725</v>
      </c>
      <c r="O94" s="10" t="s">
        <v>787</v>
      </c>
      <c r="P94" s="10" t="s">
        <v>788</v>
      </c>
      <c r="Q94" s="10" t="s">
        <v>789</v>
      </c>
      <c r="R94" s="10"/>
      <c r="S94" s="5">
        <v>69349</v>
      </c>
      <c r="T94" s="16">
        <v>1990</v>
      </c>
      <c r="U94" s="16">
        <v>2000</v>
      </c>
      <c r="V94" s="13">
        <v>177770.596</v>
      </c>
      <c r="W94" s="13">
        <v>191302.204</v>
      </c>
      <c r="X94" s="13">
        <v>206258.846</v>
      </c>
      <c r="Y94" s="33">
        <v>182473.796</v>
      </c>
      <c r="Z94" s="33">
        <v>197622.485</v>
      </c>
      <c r="AA94" s="33">
        <v>212092.024</v>
      </c>
      <c r="AB94" s="33">
        <v>225337.973</v>
      </c>
      <c r="AC94" s="33">
        <v>237710.831</v>
      </c>
      <c r="AD94" s="33">
        <v>250067.805</v>
      </c>
      <c r="AE94" s="60">
        <v>2.577465972155263</v>
      </c>
      <c r="AF94" s="60">
        <v>3.198158853229676</v>
      </c>
      <c r="AG94" s="60">
        <v>2.750305216569584</v>
      </c>
      <c r="AH94" s="11" t="s">
        <v>790</v>
      </c>
      <c r="AI94" s="11" t="s">
        <v>791</v>
      </c>
      <c r="AJ94" s="11"/>
      <c r="AK94" s="11" t="s">
        <v>1276</v>
      </c>
      <c r="AL94" s="10">
        <v>443</v>
      </c>
      <c r="AM94" s="13">
        <v>13020527</v>
      </c>
      <c r="AN94" s="13">
        <v>31670</v>
      </c>
      <c r="AO94" s="50">
        <v>172504.9624</v>
      </c>
      <c r="AP94" s="10" t="s">
        <v>313</v>
      </c>
      <c r="AQ94" s="10">
        <v>378</v>
      </c>
      <c r="AR94" s="13">
        <v>4130.999</v>
      </c>
      <c r="AS94" s="13">
        <v>0.5296</v>
      </c>
      <c r="AT94" s="50">
        <v>111.6521</v>
      </c>
      <c r="AU94" s="13">
        <v>42204.4838</v>
      </c>
      <c r="AV94" s="13">
        <v>19698744</v>
      </c>
      <c r="AW94" s="13">
        <v>1029.9846</v>
      </c>
      <c r="AX94" s="13">
        <v>201686.539</v>
      </c>
      <c r="AY94" s="13">
        <v>76237511.7551</v>
      </c>
      <c r="AZ94" s="115">
        <v>2.235915175646456</v>
      </c>
      <c r="BA94" s="116">
        <v>36.45297516329725</v>
      </c>
      <c r="BB94" s="116">
        <v>42.1</v>
      </c>
      <c r="BC94" s="10">
        <v>452</v>
      </c>
      <c r="BD94" s="10">
        <v>68</v>
      </c>
      <c r="BE94" s="10">
        <v>21</v>
      </c>
      <c r="BF94" s="10">
        <v>0</v>
      </c>
      <c r="BG94" s="10" t="s">
        <v>113</v>
      </c>
      <c r="BH94" s="10" t="s">
        <v>1901</v>
      </c>
      <c r="BJ94"/>
      <c r="BK94"/>
    </row>
    <row r="95" spans="1:63" s="15" customFormat="1" ht="50.25" customHeight="1">
      <c r="A95" s="12" t="s">
        <v>1259</v>
      </c>
      <c r="B95" s="5" t="s">
        <v>1260</v>
      </c>
      <c r="C95" s="10" t="s">
        <v>1376</v>
      </c>
      <c r="D95" s="5">
        <v>5</v>
      </c>
      <c r="E95" s="14" t="s">
        <v>911</v>
      </c>
      <c r="F95" s="14" t="s">
        <v>911</v>
      </c>
      <c r="G95" s="14" t="s">
        <v>911</v>
      </c>
      <c r="H95" s="14" t="s">
        <v>911</v>
      </c>
      <c r="I95" s="14" t="s">
        <v>911</v>
      </c>
      <c r="J95" s="6">
        <v>4.8801406915054715</v>
      </c>
      <c r="K95" s="6">
        <v>3.139875</v>
      </c>
      <c r="L95" s="58">
        <v>571.5785560533</v>
      </c>
      <c r="M95" s="10">
        <v>1</v>
      </c>
      <c r="N95" s="10" t="s">
        <v>1506</v>
      </c>
      <c r="O95" s="10" t="s">
        <v>1261</v>
      </c>
      <c r="P95" s="10"/>
      <c r="Q95" s="10"/>
      <c r="R95" s="10"/>
      <c r="S95" s="5">
        <v>24</v>
      </c>
      <c r="T95" s="16">
        <v>1996</v>
      </c>
      <c r="U95" s="16">
        <v>2001</v>
      </c>
      <c r="V95" s="13">
        <v>66.725</v>
      </c>
      <c r="W95" s="13">
        <v>70.845</v>
      </c>
      <c r="X95" s="13">
        <v>75.357</v>
      </c>
      <c r="Y95" s="33">
        <v>67.254</v>
      </c>
      <c r="Z95" s="33">
        <v>71.089</v>
      </c>
      <c r="AA95" s="33">
        <v>75.144</v>
      </c>
      <c r="AB95" s="33">
        <v>78.562</v>
      </c>
      <c r="AC95" s="33">
        <v>81.237</v>
      </c>
      <c r="AD95" s="33">
        <v>83.084</v>
      </c>
      <c r="AE95" s="60">
        <v>0.7865703155202821</v>
      </c>
      <c r="AF95" s="60">
        <v>0.34323172361406096</v>
      </c>
      <c r="AG95" s="60">
        <v>-0.28345576493132363</v>
      </c>
      <c r="AH95" s="11" t="s">
        <v>1262</v>
      </c>
      <c r="AI95" s="11" t="s">
        <v>1263</v>
      </c>
      <c r="AJ95" s="11" t="s">
        <v>1034</v>
      </c>
      <c r="AK95" s="11" t="s">
        <v>1035</v>
      </c>
      <c r="AL95" s="10">
        <v>8</v>
      </c>
      <c r="AM95" s="13">
        <v>24964</v>
      </c>
      <c r="AN95" s="13">
        <v>1662</v>
      </c>
      <c r="AO95" s="50">
        <v>6844.625</v>
      </c>
      <c r="AP95" s="10" t="s">
        <v>167</v>
      </c>
      <c r="AQ95" s="10">
        <v>2</v>
      </c>
      <c r="AR95" s="13">
        <v>205.3018</v>
      </c>
      <c r="AS95" s="13">
        <v>33.9733</v>
      </c>
      <c r="AT95" s="50">
        <v>119.6376</v>
      </c>
      <c r="AU95" s="13">
        <v>239.2751</v>
      </c>
      <c r="AV95" s="13">
        <v>55416.3984</v>
      </c>
      <c r="AW95" s="13">
        <v>8224.0693</v>
      </c>
      <c r="AX95" s="13">
        <v>31820.2339</v>
      </c>
      <c r="AY95" s="13">
        <v>63640.4678</v>
      </c>
      <c r="AZ95" s="115">
        <v>41.870138907669954</v>
      </c>
      <c r="BA95" s="116">
        <v>82.96457088046756</v>
      </c>
      <c r="BB95" s="116">
        <v>76.8</v>
      </c>
      <c r="BC95" s="10">
        <v>2</v>
      </c>
      <c r="BD95" s="10">
        <v>0</v>
      </c>
      <c r="BE95" s="10">
        <v>0</v>
      </c>
      <c r="BF95" s="10">
        <v>0</v>
      </c>
      <c r="BG95" s="10" t="s">
        <v>110</v>
      </c>
      <c r="BH95" s="10" t="s">
        <v>1800</v>
      </c>
      <c r="BJ95"/>
      <c r="BK95"/>
    </row>
    <row r="96" spans="1:63" s="15" customFormat="1" ht="50.25" customHeight="1">
      <c r="A96" s="12" t="s">
        <v>1367</v>
      </c>
      <c r="B96" s="5" t="s">
        <v>1368</v>
      </c>
      <c r="C96" s="10" t="s">
        <v>1302</v>
      </c>
      <c r="D96" s="5">
        <v>4</v>
      </c>
      <c r="E96" s="5">
        <v>340</v>
      </c>
      <c r="F96" s="5">
        <v>34005</v>
      </c>
      <c r="G96" s="10" t="s">
        <v>1303</v>
      </c>
      <c r="H96" s="5" t="s">
        <v>1369</v>
      </c>
      <c r="I96" s="5">
        <v>356</v>
      </c>
      <c r="J96" s="6">
        <f>SQRT(L96/S96)</f>
        <v>24.823105292405344</v>
      </c>
      <c r="K96" s="6">
        <v>194.1327771165291</v>
      </c>
      <c r="L96" s="58">
        <v>3209715.772068</v>
      </c>
      <c r="M96" s="10">
        <v>3</v>
      </c>
      <c r="N96" s="10" t="s">
        <v>993</v>
      </c>
      <c r="O96" s="10" t="s">
        <v>948</v>
      </c>
      <c r="P96" s="10" t="s">
        <v>15</v>
      </c>
      <c r="Q96" s="10"/>
      <c r="R96" s="10"/>
      <c r="S96" s="5">
        <v>5209</v>
      </c>
      <c r="T96" s="16">
        <v>1991</v>
      </c>
      <c r="U96" s="16">
        <v>2001</v>
      </c>
      <c r="V96" s="13">
        <v>836168.439</v>
      </c>
      <c r="W96" s="13">
        <v>919250.413</v>
      </c>
      <c r="X96" s="13">
        <v>1011237.636</v>
      </c>
      <c r="Y96" s="33">
        <v>844885.743</v>
      </c>
      <c r="Z96" s="33">
        <v>927101.777</v>
      </c>
      <c r="AA96" s="33">
        <v>1008937.356</v>
      </c>
      <c r="AB96" s="33">
        <v>1088581.39</v>
      </c>
      <c r="AC96" s="33">
        <v>1164019.753</v>
      </c>
      <c r="AD96" s="33">
        <v>1230484.081</v>
      </c>
      <c r="AE96" s="60">
        <v>1.031773121066857</v>
      </c>
      <c r="AF96" s="60">
        <v>0.8468718532075534</v>
      </c>
      <c r="AG96" s="60">
        <v>-0.2279903689084962</v>
      </c>
      <c r="AH96" s="11" t="s">
        <v>16</v>
      </c>
      <c r="AI96" s="11" t="s">
        <v>17</v>
      </c>
      <c r="AJ96" s="11" t="s">
        <v>18</v>
      </c>
      <c r="AK96" s="11" t="s">
        <v>19</v>
      </c>
      <c r="AL96" s="10">
        <v>3570</v>
      </c>
      <c r="AM96" s="13">
        <v>11698814</v>
      </c>
      <c r="AN96" s="13">
        <v>1041</v>
      </c>
      <c r="AO96" s="50">
        <v>69475.0131</v>
      </c>
      <c r="AP96" s="10" t="s">
        <v>164</v>
      </c>
      <c r="AQ96" s="10">
        <v>3200</v>
      </c>
      <c r="AR96" s="13">
        <v>3756.8984</v>
      </c>
      <c r="AS96" s="13">
        <v>0.6014</v>
      </c>
      <c r="AT96" s="50">
        <v>69.8119</v>
      </c>
      <c r="AU96" s="13">
        <v>223398.1823</v>
      </c>
      <c r="AV96" s="13">
        <v>17332634</v>
      </c>
      <c r="AW96" s="13">
        <v>1258.2583</v>
      </c>
      <c r="AX96" s="13">
        <v>89765.6128</v>
      </c>
      <c r="AY96" s="13">
        <v>287249960.993</v>
      </c>
      <c r="AZ96" s="115">
        <v>6.964347096306817</v>
      </c>
      <c r="BA96" s="116">
        <v>28.131858237245954</v>
      </c>
      <c r="BB96" s="116">
        <v>27.9</v>
      </c>
      <c r="BC96" s="10">
        <v>3038</v>
      </c>
      <c r="BD96" s="10">
        <v>951</v>
      </c>
      <c r="BE96" s="10">
        <v>64</v>
      </c>
      <c r="BF96" s="10">
        <v>0</v>
      </c>
      <c r="BG96" s="10" t="s">
        <v>1899</v>
      </c>
      <c r="BH96" s="10" t="s">
        <v>1900</v>
      </c>
      <c r="BJ96"/>
      <c r="BK96"/>
    </row>
    <row r="97" spans="1:63" s="15" customFormat="1" ht="50.25" customHeight="1">
      <c r="A97" s="12" t="s">
        <v>465</v>
      </c>
      <c r="B97" s="5" t="s">
        <v>466</v>
      </c>
      <c r="C97" s="10" t="s">
        <v>467</v>
      </c>
      <c r="D97" s="5">
        <v>5</v>
      </c>
      <c r="E97" s="5">
        <v>358</v>
      </c>
      <c r="F97" s="5">
        <v>35805</v>
      </c>
      <c r="G97" s="10" t="s">
        <v>1440</v>
      </c>
      <c r="H97" s="5" t="s">
        <v>468</v>
      </c>
      <c r="I97" s="5">
        <v>372</v>
      </c>
      <c r="J97" s="6">
        <v>4.493988613459225</v>
      </c>
      <c r="K97" s="6">
        <v>1.1076648255813955</v>
      </c>
      <c r="L97" s="58">
        <v>69474.01178318</v>
      </c>
      <c r="M97" s="10">
        <v>4</v>
      </c>
      <c r="N97" s="10" t="s">
        <v>947</v>
      </c>
      <c r="O97" s="10" t="s">
        <v>469</v>
      </c>
      <c r="P97" s="10" t="s">
        <v>470</v>
      </c>
      <c r="Q97" s="10" t="s">
        <v>471</v>
      </c>
      <c r="R97" s="10"/>
      <c r="S97" s="5">
        <v>3440</v>
      </c>
      <c r="T97" s="16">
        <v>1996</v>
      </c>
      <c r="U97" s="16">
        <v>2002</v>
      </c>
      <c r="V97" s="13">
        <v>3427.389</v>
      </c>
      <c r="W97" s="13">
        <v>3589.412</v>
      </c>
      <c r="X97" s="13">
        <v>3810.367</v>
      </c>
      <c r="Y97" s="33">
        <v>3514.637</v>
      </c>
      <c r="Z97" s="33">
        <v>3608.85</v>
      </c>
      <c r="AA97" s="33">
        <v>3803.085</v>
      </c>
      <c r="AB97" s="33">
        <v>3989.701</v>
      </c>
      <c r="AC97" s="33">
        <v>4201.28</v>
      </c>
      <c r="AD97" s="33">
        <v>4410.085</v>
      </c>
      <c r="AE97" s="60">
        <v>2.4824185257254174</v>
      </c>
      <c r="AF97" s="60">
        <v>0.5386203361181569</v>
      </c>
      <c r="AG97" s="60">
        <v>-0.19147613056242901</v>
      </c>
      <c r="AH97" s="11" t="s">
        <v>782</v>
      </c>
      <c r="AI97" s="11" t="s">
        <v>472</v>
      </c>
      <c r="AJ97" s="11"/>
      <c r="AK97" s="11"/>
      <c r="AL97" s="10">
        <v>189</v>
      </c>
      <c r="AM97" s="13">
        <v>491095</v>
      </c>
      <c r="AN97" s="13">
        <v>1003</v>
      </c>
      <c r="AO97" s="50">
        <v>8848.0056</v>
      </c>
      <c r="AP97" s="10" t="s">
        <v>165</v>
      </c>
      <c r="AQ97" s="10">
        <v>52</v>
      </c>
      <c r="AR97" s="13">
        <v>1428.9116</v>
      </c>
      <c r="AS97" s="13">
        <v>8.8419</v>
      </c>
      <c r="AT97" s="50">
        <v>109.3078</v>
      </c>
      <c r="AU97" s="13">
        <v>5684.0077</v>
      </c>
      <c r="AV97" s="13">
        <v>1215159.375</v>
      </c>
      <c r="AW97" s="13">
        <v>5166.7803</v>
      </c>
      <c r="AX97" s="13">
        <v>43774.3263</v>
      </c>
      <c r="AY97" s="13">
        <v>2276264.9673</v>
      </c>
      <c r="AZ97" s="115">
        <v>8.234357028522252</v>
      </c>
      <c r="BA97" s="116">
        <v>59.88034165518642</v>
      </c>
      <c r="BB97" s="116">
        <v>59.3</v>
      </c>
      <c r="BC97" s="10">
        <v>121</v>
      </c>
      <c r="BD97" s="10">
        <v>25</v>
      </c>
      <c r="BE97" s="10">
        <v>0</v>
      </c>
      <c r="BF97" s="10">
        <v>0</v>
      </c>
      <c r="BG97" s="10" t="s">
        <v>166</v>
      </c>
      <c r="BH97" s="10" t="s">
        <v>116</v>
      </c>
      <c r="BJ97"/>
      <c r="BK97"/>
    </row>
    <row r="98" spans="1:64" s="78" customFormat="1" ht="50.25" customHeight="1">
      <c r="A98" s="12" t="s">
        <v>1277</v>
      </c>
      <c r="B98" s="5" t="s">
        <v>1278</v>
      </c>
      <c r="C98" s="10" t="s">
        <v>1302</v>
      </c>
      <c r="D98" s="5">
        <v>4</v>
      </c>
      <c r="E98" s="5">
        <v>350</v>
      </c>
      <c r="F98" s="5">
        <v>35005</v>
      </c>
      <c r="G98" s="10" t="s">
        <v>1303</v>
      </c>
      <c r="H98" s="5" t="s">
        <v>1279</v>
      </c>
      <c r="I98" s="5">
        <v>364</v>
      </c>
      <c r="J98" s="6">
        <v>79.75841191119592</v>
      </c>
      <c r="K98" s="6">
        <v>260.06692000000004</v>
      </c>
      <c r="L98" s="58">
        <v>1590351.067649</v>
      </c>
      <c r="M98" s="10">
        <v>2</v>
      </c>
      <c r="N98" s="10" t="s">
        <v>1280</v>
      </c>
      <c r="O98" s="10" t="s">
        <v>1281</v>
      </c>
      <c r="P98" s="76"/>
      <c r="Q98" s="76"/>
      <c r="R98" s="76"/>
      <c r="S98" s="5">
        <v>250</v>
      </c>
      <c r="T98" s="16">
        <v>1986</v>
      </c>
      <c r="U98" s="16">
        <v>1996</v>
      </c>
      <c r="V98" s="69">
        <v>53402.99</v>
      </c>
      <c r="W98" s="69">
        <v>58883.678</v>
      </c>
      <c r="X98" s="69">
        <v>65016.73</v>
      </c>
      <c r="Y98" s="33">
        <v>58434.973</v>
      </c>
      <c r="Z98" s="33">
        <v>64630.098</v>
      </c>
      <c r="AA98" s="33">
        <v>70330.053</v>
      </c>
      <c r="AB98" s="33">
        <v>75366.194</v>
      </c>
      <c r="AC98" s="33">
        <v>80809.035</v>
      </c>
      <c r="AD98" s="33">
        <v>87102.741</v>
      </c>
      <c r="AE98" s="60">
        <v>8.611252374498402</v>
      </c>
      <c r="AF98" s="60">
        <v>8.891244447749404</v>
      </c>
      <c r="AG98" s="60">
        <v>7.554840034032104</v>
      </c>
      <c r="AH98" s="11" t="s">
        <v>1625</v>
      </c>
      <c r="AI98" s="11" t="s">
        <v>1626</v>
      </c>
      <c r="AJ98" s="11" t="s">
        <v>1282</v>
      </c>
      <c r="AK98" s="11" t="s">
        <v>1394</v>
      </c>
      <c r="AL98" s="10">
        <v>193</v>
      </c>
      <c r="AM98" s="13">
        <v>6994399</v>
      </c>
      <c r="AN98" s="13">
        <v>21107</v>
      </c>
      <c r="AO98" s="50">
        <v>182267.9741</v>
      </c>
      <c r="AP98" s="10" t="s">
        <v>1902</v>
      </c>
      <c r="AQ98" s="10">
        <v>182</v>
      </c>
      <c r="AR98" s="13">
        <v>6716.6924</v>
      </c>
      <c r="AS98" s="13">
        <v>1.2574</v>
      </c>
      <c r="AT98" s="50">
        <v>380.3222</v>
      </c>
      <c r="AU98" s="13">
        <v>69218.6396</v>
      </c>
      <c r="AV98" s="13">
        <v>12148805</v>
      </c>
      <c r="AW98" s="13">
        <v>1239.7722</v>
      </c>
      <c r="AX98" s="13">
        <v>212804.663</v>
      </c>
      <c r="AY98" s="13">
        <v>38730448.6628</v>
      </c>
      <c r="AZ98" s="115">
        <v>4.286073439692554</v>
      </c>
      <c r="BA98" s="116">
        <v>58.35998680708776</v>
      </c>
      <c r="BB98" s="116">
        <v>64.7</v>
      </c>
      <c r="BC98" s="10">
        <v>392</v>
      </c>
      <c r="BD98" s="10">
        <v>17</v>
      </c>
      <c r="BE98" s="10">
        <v>0</v>
      </c>
      <c r="BF98" s="10">
        <v>0</v>
      </c>
      <c r="BG98" s="10" t="s">
        <v>1903</v>
      </c>
      <c r="BH98" s="10" t="s">
        <v>1904</v>
      </c>
      <c r="BJ98"/>
      <c r="BK98"/>
      <c r="BL98" s="15"/>
    </row>
    <row r="99" spans="1:63" s="15" customFormat="1" ht="50.25" customHeight="1">
      <c r="A99" s="12" t="s">
        <v>1395</v>
      </c>
      <c r="B99" s="5" t="s">
        <v>1396</v>
      </c>
      <c r="C99" s="10" t="s">
        <v>1302</v>
      </c>
      <c r="D99" s="5">
        <v>4</v>
      </c>
      <c r="E99" s="5">
        <v>354</v>
      </c>
      <c r="F99" s="5">
        <v>35405</v>
      </c>
      <c r="G99" s="10" t="s">
        <v>1064</v>
      </c>
      <c r="H99" s="5" t="s">
        <v>1397</v>
      </c>
      <c r="I99" s="5">
        <v>368</v>
      </c>
      <c r="J99" s="6">
        <v>150.53842602027947</v>
      </c>
      <c r="K99" s="6">
        <v>1258.416157894737</v>
      </c>
      <c r="L99" s="58">
        <v>430574.5364646</v>
      </c>
      <c r="M99" s="10">
        <v>1</v>
      </c>
      <c r="N99" s="10" t="s">
        <v>1398</v>
      </c>
      <c r="O99" s="10"/>
      <c r="P99" s="10"/>
      <c r="Q99" s="10"/>
      <c r="R99" s="10"/>
      <c r="S99" s="5">
        <v>19</v>
      </c>
      <c r="T99" s="16">
        <v>1977</v>
      </c>
      <c r="U99" s="16">
        <v>1985</v>
      </c>
      <c r="V99" s="69">
        <v>17996.046</v>
      </c>
      <c r="W99" s="69">
        <v>20743.285</v>
      </c>
      <c r="X99" s="69">
        <v>23909.907</v>
      </c>
      <c r="Y99" s="33">
        <v>17270.733</v>
      </c>
      <c r="Z99" s="33">
        <v>20048.589</v>
      </c>
      <c r="AA99" s="33">
        <v>22946.245</v>
      </c>
      <c r="AB99" s="33">
        <v>26321.634</v>
      </c>
      <c r="AC99" s="33">
        <v>29917.117</v>
      </c>
      <c r="AD99" s="33">
        <v>33549.611</v>
      </c>
      <c r="AE99" s="60">
        <v>-4.199665410842714</v>
      </c>
      <c r="AF99" s="60">
        <v>-3.4650618055963935</v>
      </c>
      <c r="AG99" s="60">
        <v>-4.1996500952552385</v>
      </c>
      <c r="AH99" s="11" t="s">
        <v>1399</v>
      </c>
      <c r="AI99" s="11" t="s">
        <v>1400</v>
      </c>
      <c r="AJ99" s="11" t="s">
        <v>1401</v>
      </c>
      <c r="AK99" s="11" t="s">
        <v>883</v>
      </c>
      <c r="AL99" s="10">
        <v>24</v>
      </c>
      <c r="AM99" s="13">
        <v>5511490</v>
      </c>
      <c r="AN99" s="13">
        <v>38706</v>
      </c>
      <c r="AO99" s="50">
        <v>530849.5833</v>
      </c>
      <c r="AP99" s="10" t="s">
        <v>1905</v>
      </c>
      <c r="AQ99" s="10">
        <v>38</v>
      </c>
      <c r="AR99" s="13">
        <v>1964.2367</v>
      </c>
      <c r="AS99" s="13">
        <v>15.1221</v>
      </c>
      <c r="AT99" s="50">
        <v>326.041</v>
      </c>
      <c r="AU99" s="13">
        <v>12389.5598</v>
      </c>
      <c r="AV99" s="13">
        <v>6255690</v>
      </c>
      <c r="AW99" s="13">
        <v>5126.4346</v>
      </c>
      <c r="AX99" s="13">
        <v>366908.7833</v>
      </c>
      <c r="AY99" s="13">
        <v>13942533.7671</v>
      </c>
      <c r="AZ99" s="115">
        <v>2.8924310079868043</v>
      </c>
      <c r="BA99" s="116">
        <v>55.604154397295424</v>
      </c>
      <c r="BB99" s="116">
        <v>67.4</v>
      </c>
      <c r="BC99" s="10">
        <v>118</v>
      </c>
      <c r="BD99" s="10">
        <v>4</v>
      </c>
      <c r="BE99" s="10">
        <v>0</v>
      </c>
      <c r="BF99" s="10">
        <v>0</v>
      </c>
      <c r="BG99" s="10" t="s">
        <v>113</v>
      </c>
      <c r="BH99" s="10" t="s">
        <v>1800</v>
      </c>
      <c r="BJ99"/>
      <c r="BK99"/>
    </row>
    <row r="100" spans="1:63" s="15" customFormat="1" ht="50.25" customHeight="1">
      <c r="A100" s="12" t="s">
        <v>1254</v>
      </c>
      <c r="B100" s="5" t="s">
        <v>1255</v>
      </c>
      <c r="C100" s="10" t="s">
        <v>1376</v>
      </c>
      <c r="D100" s="5">
        <v>5</v>
      </c>
      <c r="E100" s="5">
        <v>332</v>
      </c>
      <c r="F100" s="5">
        <v>33205</v>
      </c>
      <c r="G100" s="10" t="s">
        <v>1440</v>
      </c>
      <c r="H100" s="5" t="s">
        <v>1256</v>
      </c>
      <c r="I100" s="5">
        <v>352</v>
      </c>
      <c r="J100" s="6">
        <v>27.217329195161764</v>
      </c>
      <c r="K100" s="6">
        <v>2.2995528455284555</v>
      </c>
      <c r="L100" s="58">
        <v>91116.31004769</v>
      </c>
      <c r="M100" s="10">
        <v>2</v>
      </c>
      <c r="N100" s="10" t="s">
        <v>912</v>
      </c>
      <c r="O100" s="10" t="s">
        <v>1238</v>
      </c>
      <c r="P100" s="10"/>
      <c r="Q100" s="10"/>
      <c r="R100" s="10"/>
      <c r="S100" s="5">
        <v>123</v>
      </c>
      <c r="T100" s="16">
        <v>1998</v>
      </c>
      <c r="U100" s="16">
        <v>2000</v>
      </c>
      <c r="V100" s="13">
        <v>258.009</v>
      </c>
      <c r="W100" s="13">
        <v>266.024</v>
      </c>
      <c r="X100" s="13">
        <v>282.845</v>
      </c>
      <c r="Y100" s="33">
        <v>254.788</v>
      </c>
      <c r="Z100" s="33">
        <v>267.38</v>
      </c>
      <c r="AA100" s="33">
        <v>279.291</v>
      </c>
      <c r="AB100" s="33">
        <v>288.802</v>
      </c>
      <c r="AC100" s="33">
        <v>296.958</v>
      </c>
      <c r="AD100" s="33">
        <v>304.713</v>
      </c>
      <c r="AE100" s="60">
        <v>-1.264188266323376</v>
      </c>
      <c r="AF100" s="60">
        <v>0.5071433914279283</v>
      </c>
      <c r="AG100" s="60">
        <v>-1.2725078860400194</v>
      </c>
      <c r="AH100" s="11" t="s">
        <v>782</v>
      </c>
      <c r="AI100" s="11" t="s">
        <v>1257</v>
      </c>
      <c r="AJ100" s="11" t="s">
        <v>1258</v>
      </c>
      <c r="AK100" s="11"/>
      <c r="AL100" s="10">
        <v>29</v>
      </c>
      <c r="AM100" s="13">
        <v>110978</v>
      </c>
      <c r="AN100" s="13">
        <v>1041</v>
      </c>
      <c r="AO100" s="50">
        <v>8437.931</v>
      </c>
      <c r="AP100" s="10" t="s">
        <v>157</v>
      </c>
      <c r="AQ100" s="10">
        <v>5</v>
      </c>
      <c r="AR100" s="13">
        <v>440.9715</v>
      </c>
      <c r="AS100" s="13">
        <v>0.8777</v>
      </c>
      <c r="AT100" s="50">
        <v>204.842</v>
      </c>
      <c r="AU100" s="13">
        <v>1024.2098</v>
      </c>
      <c r="AV100" s="13">
        <v>157596.2969</v>
      </c>
      <c r="AW100" s="13">
        <v>1768.0151</v>
      </c>
      <c r="AX100" s="13">
        <v>38872.5906</v>
      </c>
      <c r="AY100" s="13">
        <v>194362.9531</v>
      </c>
      <c r="AZ100" s="115">
        <v>1.1362434975776892</v>
      </c>
      <c r="BA100" s="116">
        <v>69.10496874763494</v>
      </c>
      <c r="BB100" s="116">
        <v>92.7</v>
      </c>
      <c r="BC100" s="10">
        <v>17</v>
      </c>
      <c r="BD100" s="10">
        <v>0</v>
      </c>
      <c r="BE100" s="10">
        <v>0</v>
      </c>
      <c r="BF100" s="10">
        <v>0</v>
      </c>
      <c r="BG100" s="10" t="s">
        <v>163</v>
      </c>
      <c r="BH100" s="10" t="s">
        <v>1800</v>
      </c>
      <c r="BJ100"/>
      <c r="BK100"/>
    </row>
    <row r="101" spans="1:63" s="15" customFormat="1" ht="50.25" customHeight="1">
      <c r="A101" s="12" t="s">
        <v>1402</v>
      </c>
      <c r="B101" s="5" t="s">
        <v>1403</v>
      </c>
      <c r="C101" s="10" t="s">
        <v>1302</v>
      </c>
      <c r="D101" s="5">
        <v>4</v>
      </c>
      <c r="E101" s="5">
        <v>362</v>
      </c>
      <c r="F101" s="5">
        <v>36205</v>
      </c>
      <c r="G101" s="10" t="s">
        <v>1064</v>
      </c>
      <c r="H101" s="5" t="s">
        <v>1404</v>
      </c>
      <c r="I101" s="5">
        <v>376</v>
      </c>
      <c r="J101" s="6">
        <v>38.190835628817204</v>
      </c>
      <c r="K101" s="6">
        <v>411.3967333333333</v>
      </c>
      <c r="L101" s="58">
        <v>21878.09889041</v>
      </c>
      <c r="M101" s="10">
        <v>2</v>
      </c>
      <c r="N101" s="10" t="s">
        <v>948</v>
      </c>
      <c r="O101" s="10" t="s">
        <v>1405</v>
      </c>
      <c r="P101" s="10"/>
      <c r="Q101" s="10"/>
      <c r="R101" s="10"/>
      <c r="S101" s="5">
        <v>15</v>
      </c>
      <c r="T101" s="16">
        <v>1990</v>
      </c>
      <c r="U101" s="16">
        <v>2001</v>
      </c>
      <c r="V101" s="13">
        <v>5045.906</v>
      </c>
      <c r="W101" s="13">
        <v>5571.71</v>
      </c>
      <c r="X101" s="13">
        <v>6170.951</v>
      </c>
      <c r="Y101" s="33">
        <v>4513.7</v>
      </c>
      <c r="Z101" s="33">
        <v>5349.321</v>
      </c>
      <c r="AA101" s="33">
        <v>6040.427</v>
      </c>
      <c r="AB101" s="33">
        <v>6682.49</v>
      </c>
      <c r="AC101" s="33">
        <v>7248.907</v>
      </c>
      <c r="AD101" s="33">
        <v>7713.963</v>
      </c>
      <c r="AE101" s="60">
        <v>-11.79090325010524</v>
      </c>
      <c r="AF101" s="60">
        <v>-4.1573313697196355</v>
      </c>
      <c r="AG101" s="60">
        <v>-2.160840616069035</v>
      </c>
      <c r="AH101" s="11" t="s">
        <v>1406</v>
      </c>
      <c r="AI101" s="11" t="s">
        <v>1407</v>
      </c>
      <c r="AJ101" s="11" t="s">
        <v>1408</v>
      </c>
      <c r="AK101" s="11"/>
      <c r="AL101" s="10">
        <v>91</v>
      </c>
      <c r="AM101" s="13">
        <v>686627</v>
      </c>
      <c r="AN101" s="13">
        <v>3291</v>
      </c>
      <c r="AO101" s="50">
        <v>57825.2889</v>
      </c>
      <c r="AP101" s="10" t="s">
        <v>168</v>
      </c>
      <c r="AQ101" s="10">
        <v>8</v>
      </c>
      <c r="AR101" s="13">
        <v>5674.6611</v>
      </c>
      <c r="AS101" s="13">
        <v>54.0498</v>
      </c>
      <c r="AT101" s="50">
        <v>800.4963</v>
      </c>
      <c r="AU101" s="13">
        <v>6403.9707</v>
      </c>
      <c r="AV101" s="13">
        <v>5039529.5</v>
      </c>
      <c r="AW101" s="13">
        <v>10159.9814</v>
      </c>
      <c r="AX101" s="13">
        <v>669368.4537</v>
      </c>
      <c r="AY101" s="13">
        <v>5354947.6299</v>
      </c>
      <c r="AZ101" s="115">
        <v>29.12823107310642</v>
      </c>
      <c r="BA101" s="116">
        <v>88.01431139490165</v>
      </c>
      <c r="BB101" s="116">
        <v>91.8</v>
      </c>
      <c r="BC101" s="10">
        <v>9</v>
      </c>
      <c r="BD101" s="10">
        <v>0</v>
      </c>
      <c r="BE101" s="10">
        <v>1</v>
      </c>
      <c r="BF101" s="10">
        <v>0</v>
      </c>
      <c r="BG101" s="10" t="s">
        <v>169</v>
      </c>
      <c r="BH101" s="10" t="s">
        <v>1906</v>
      </c>
      <c r="BJ101"/>
      <c r="BK101"/>
    </row>
    <row r="102" spans="1:63" s="15" customFormat="1" ht="50.25" customHeight="1">
      <c r="A102" s="12" t="s">
        <v>1036</v>
      </c>
      <c r="B102" s="5" t="s">
        <v>1037</v>
      </c>
      <c r="C102" s="10" t="s">
        <v>1376</v>
      </c>
      <c r="D102" s="5">
        <v>5</v>
      </c>
      <c r="E102" s="5">
        <v>366</v>
      </c>
      <c r="F102" s="5">
        <v>36605</v>
      </c>
      <c r="G102" s="10" t="s">
        <v>1377</v>
      </c>
      <c r="H102" s="5" t="s">
        <v>1038</v>
      </c>
      <c r="I102" s="5">
        <v>380</v>
      </c>
      <c r="J102" s="6">
        <v>6.0766953403866335</v>
      </c>
      <c r="K102" s="6">
        <v>7.027021591610118</v>
      </c>
      <c r="L102" s="58">
        <v>299287.0638363</v>
      </c>
      <c r="M102" s="10">
        <v>3</v>
      </c>
      <c r="N102" s="10" t="s">
        <v>1505</v>
      </c>
      <c r="O102" s="10" t="s">
        <v>947</v>
      </c>
      <c r="P102" s="10" t="s">
        <v>924</v>
      </c>
      <c r="Q102" s="10"/>
      <c r="R102" s="10"/>
      <c r="S102" s="5">
        <v>8105</v>
      </c>
      <c r="T102" s="16">
        <v>1991</v>
      </c>
      <c r="U102" s="16">
        <v>2001</v>
      </c>
      <c r="V102" s="69">
        <v>56779.787</v>
      </c>
      <c r="W102" s="69">
        <v>56813.514</v>
      </c>
      <c r="X102" s="69">
        <v>56954.01</v>
      </c>
      <c r="Y102" s="33">
        <v>56719.24</v>
      </c>
      <c r="Z102" s="33">
        <v>57301.05</v>
      </c>
      <c r="AA102" s="33">
        <v>57529.998</v>
      </c>
      <c r="AB102" s="33">
        <v>57165.01</v>
      </c>
      <c r="AC102" s="33">
        <v>56390.499</v>
      </c>
      <c r="AD102" s="33">
        <v>55239.127</v>
      </c>
      <c r="AE102" s="60">
        <v>-0.10674860946655608</v>
      </c>
      <c r="AF102" s="60">
        <v>0.8508325763664017</v>
      </c>
      <c r="AG102" s="60">
        <v>1.0011959325984985</v>
      </c>
      <c r="AH102" s="11" t="s">
        <v>782</v>
      </c>
      <c r="AI102" s="11" t="s">
        <v>1039</v>
      </c>
      <c r="AJ102" s="11"/>
      <c r="AK102" s="11" t="s">
        <v>1711</v>
      </c>
      <c r="AL102" s="10">
        <v>1349</v>
      </c>
      <c r="AM102" s="13">
        <v>2568776</v>
      </c>
      <c r="AN102" s="13">
        <v>7981</v>
      </c>
      <c r="AO102" s="50">
        <v>29956.2725</v>
      </c>
      <c r="AP102" s="10" t="s">
        <v>1907</v>
      </c>
      <c r="AQ102" s="10">
        <v>403</v>
      </c>
      <c r="AR102" s="13">
        <v>6038.6172</v>
      </c>
      <c r="AS102" s="13">
        <v>0.3318</v>
      </c>
      <c r="AT102" s="50">
        <v>183.0415</v>
      </c>
      <c r="AU102" s="13">
        <v>73765.7221</v>
      </c>
      <c r="AV102" s="13">
        <v>7059820</v>
      </c>
      <c r="AW102" s="13">
        <v>1062.4877</v>
      </c>
      <c r="AX102" s="13">
        <v>107084.5515</v>
      </c>
      <c r="AY102" s="13">
        <v>43155074.2496</v>
      </c>
      <c r="AZ102" s="115">
        <v>24.77136167089497</v>
      </c>
      <c r="BA102" s="116">
        <v>74.77297636792375</v>
      </c>
      <c r="BB102" s="116">
        <v>67.1</v>
      </c>
      <c r="BC102" s="10">
        <v>526</v>
      </c>
      <c r="BD102" s="10">
        <v>53</v>
      </c>
      <c r="BE102" s="10">
        <v>0</v>
      </c>
      <c r="BF102" s="10">
        <v>0</v>
      </c>
      <c r="BG102" s="10" t="s">
        <v>113</v>
      </c>
      <c r="BH102" s="10" t="s">
        <v>1819</v>
      </c>
      <c r="BJ102"/>
      <c r="BK102"/>
    </row>
    <row r="103" spans="1:63" s="15" customFormat="1" ht="50.25" customHeight="1">
      <c r="A103" s="12" t="s">
        <v>443</v>
      </c>
      <c r="B103" s="5" t="s">
        <v>444</v>
      </c>
      <c r="C103" s="10" t="s">
        <v>483</v>
      </c>
      <c r="D103" s="5">
        <v>2</v>
      </c>
      <c r="E103" s="5">
        <v>374</v>
      </c>
      <c r="F103" s="5">
        <v>37405</v>
      </c>
      <c r="G103" s="10" t="s">
        <v>484</v>
      </c>
      <c r="H103" s="5" t="s">
        <v>445</v>
      </c>
      <c r="I103" s="5">
        <v>388</v>
      </c>
      <c r="J103" s="6">
        <v>28.10717388126079</v>
      </c>
      <c r="K103" s="6">
        <v>184.51807142857143</v>
      </c>
      <c r="L103" s="58">
        <v>11060.18513028</v>
      </c>
      <c r="M103" s="10">
        <v>1</v>
      </c>
      <c r="N103" s="10" t="s">
        <v>1129</v>
      </c>
      <c r="O103" s="10"/>
      <c r="P103" s="10"/>
      <c r="Q103" s="10"/>
      <c r="R103" s="10"/>
      <c r="S103" s="5">
        <v>14</v>
      </c>
      <c r="T103" s="16">
        <v>1991</v>
      </c>
      <c r="U103" s="16">
        <v>2001</v>
      </c>
      <c r="V103" s="13">
        <v>2359.902</v>
      </c>
      <c r="W103" s="13">
        <v>2467.108</v>
      </c>
      <c r="X103" s="13">
        <v>2583.253</v>
      </c>
      <c r="Y103" s="33">
        <v>2368.901</v>
      </c>
      <c r="Z103" s="33">
        <v>2471.784</v>
      </c>
      <c r="AA103" s="33">
        <v>2576.085</v>
      </c>
      <c r="AB103" s="33">
        <v>2693.064</v>
      </c>
      <c r="AC103" s="33">
        <v>2820.561</v>
      </c>
      <c r="AD103" s="33">
        <v>2957.313</v>
      </c>
      <c r="AE103" s="60">
        <v>0.37988079704469696</v>
      </c>
      <c r="AF103" s="60">
        <v>0.1891751059154008</v>
      </c>
      <c r="AG103" s="60">
        <v>-0.27825168812364964</v>
      </c>
      <c r="AH103" s="11" t="s">
        <v>446</v>
      </c>
      <c r="AI103" s="11" t="s">
        <v>1570</v>
      </c>
      <c r="AJ103" s="11"/>
      <c r="AK103" s="11"/>
      <c r="AL103" s="10">
        <v>18</v>
      </c>
      <c r="AM103" s="13">
        <v>658562</v>
      </c>
      <c r="AN103" s="13">
        <v>3751</v>
      </c>
      <c r="AO103" s="50">
        <v>65203.0556</v>
      </c>
      <c r="AP103" s="10" t="s">
        <v>170</v>
      </c>
      <c r="AQ103" s="10">
        <v>17</v>
      </c>
      <c r="AR103" s="13">
        <v>1116.8053</v>
      </c>
      <c r="AS103" s="13">
        <v>2.8346</v>
      </c>
      <c r="AT103" s="50">
        <v>178.2415</v>
      </c>
      <c r="AU103" s="13">
        <v>3030.105</v>
      </c>
      <c r="AV103" s="13">
        <v>1102037</v>
      </c>
      <c r="AW103" s="13">
        <v>2427.8416</v>
      </c>
      <c r="AX103" s="13">
        <v>88509.2693</v>
      </c>
      <c r="AY103" s="13">
        <v>1504657.5779</v>
      </c>
      <c r="AZ103" s="115">
        <v>27.39649439185871</v>
      </c>
      <c r="BA103" s="116">
        <v>58.21775515131156</v>
      </c>
      <c r="BB103" s="116">
        <v>56.6</v>
      </c>
      <c r="BC103" s="10">
        <v>23</v>
      </c>
      <c r="BD103" s="10">
        <v>0</v>
      </c>
      <c r="BE103" s="10">
        <v>0</v>
      </c>
      <c r="BF103" s="10">
        <v>0</v>
      </c>
      <c r="BG103" s="10" t="s">
        <v>113</v>
      </c>
      <c r="BH103" s="10" t="s">
        <v>1909</v>
      </c>
      <c r="BJ103"/>
      <c r="BK103"/>
    </row>
    <row r="104" spans="1:63" s="15" customFormat="1" ht="50.25" customHeight="1">
      <c r="A104" s="12" t="s">
        <v>1185</v>
      </c>
      <c r="B104" s="5" t="s">
        <v>1186</v>
      </c>
      <c r="C104" s="10" t="s">
        <v>1376</v>
      </c>
      <c r="D104" s="5">
        <v>5</v>
      </c>
      <c r="E104" s="14" t="s">
        <v>911</v>
      </c>
      <c r="F104" s="14" t="s">
        <v>911</v>
      </c>
      <c r="G104" s="14" t="s">
        <v>911</v>
      </c>
      <c r="H104" s="14" t="s">
        <v>911</v>
      </c>
      <c r="I104" s="14" t="s">
        <v>911</v>
      </c>
      <c r="J104" s="6">
        <v>10.930096384474384</v>
      </c>
      <c r="K104" s="6">
        <v>86.871</v>
      </c>
      <c r="L104" s="58">
        <v>119.4670069739</v>
      </c>
      <c r="M104" s="10">
        <v>0</v>
      </c>
      <c r="N104" s="10"/>
      <c r="O104" s="10"/>
      <c r="P104" s="10"/>
      <c r="Q104" s="10"/>
      <c r="R104" s="10"/>
      <c r="S104" s="5">
        <v>1</v>
      </c>
      <c r="T104" s="16">
        <v>1991</v>
      </c>
      <c r="U104" s="16">
        <v>2001</v>
      </c>
      <c r="V104" s="13">
        <v>83.778</v>
      </c>
      <c r="W104" s="13">
        <v>85.31</v>
      </c>
      <c r="X104" s="13">
        <v>86.871</v>
      </c>
      <c r="Y104" s="14" t="s">
        <v>911</v>
      </c>
      <c r="Z104" s="14" t="s">
        <v>911</v>
      </c>
      <c r="AA104" s="14" t="s">
        <v>911</v>
      </c>
      <c r="AB104" s="14" t="s">
        <v>911</v>
      </c>
      <c r="AC104" s="14" t="s">
        <v>911</v>
      </c>
      <c r="AD104" s="14" t="s">
        <v>911</v>
      </c>
      <c r="AE104" s="14" t="s">
        <v>911</v>
      </c>
      <c r="AF104" s="14" t="s">
        <v>911</v>
      </c>
      <c r="AG104" s="14" t="s">
        <v>911</v>
      </c>
      <c r="AH104" s="11" t="s">
        <v>840</v>
      </c>
      <c r="AI104" s="11" t="s">
        <v>1187</v>
      </c>
      <c r="AJ104" s="11"/>
      <c r="AK104" s="11" t="s">
        <v>1336</v>
      </c>
      <c r="AL104" s="10">
        <v>12</v>
      </c>
      <c r="AM104" s="13">
        <v>28150</v>
      </c>
      <c r="AN104" s="13">
        <v>1567</v>
      </c>
      <c r="AO104" s="50">
        <v>7230.5833</v>
      </c>
      <c r="AP104" s="10"/>
      <c r="AQ104" s="10">
        <v>1</v>
      </c>
      <c r="AR104" s="13">
        <v>108.0745</v>
      </c>
      <c r="AS104" s="13">
        <v>108.0745</v>
      </c>
      <c r="AT104" s="50">
        <v>108.0745</v>
      </c>
      <c r="AU104" s="13">
        <v>108.0745</v>
      </c>
      <c r="AV104" s="13">
        <v>82993.0625</v>
      </c>
      <c r="AW104" s="13">
        <v>82993.0625</v>
      </c>
      <c r="AX104" s="13">
        <v>82993.0625</v>
      </c>
      <c r="AY104" s="13">
        <v>82993.0625</v>
      </c>
      <c r="AZ104" s="115">
        <v>90.46639955836488</v>
      </c>
      <c r="BA104" s="116" t="s">
        <v>911</v>
      </c>
      <c r="BB104" s="116" t="s">
        <v>1894</v>
      </c>
      <c r="BC104" s="10">
        <v>1</v>
      </c>
      <c r="BD104" s="10">
        <v>0</v>
      </c>
      <c r="BE104" s="10">
        <v>0</v>
      </c>
      <c r="BF104" s="10">
        <v>0</v>
      </c>
      <c r="BG104" s="10" t="s">
        <v>110</v>
      </c>
      <c r="BH104" s="10" t="s">
        <v>1800</v>
      </c>
      <c r="BJ104"/>
      <c r="BK104"/>
    </row>
    <row r="105" spans="1:63" s="15" customFormat="1" ht="50.25" customHeight="1">
      <c r="A105" s="12" t="s">
        <v>952</v>
      </c>
      <c r="B105" s="5" t="s">
        <v>953</v>
      </c>
      <c r="C105" s="10" t="s">
        <v>1302</v>
      </c>
      <c r="D105" s="5">
        <v>4</v>
      </c>
      <c r="E105" s="5">
        <v>384</v>
      </c>
      <c r="F105" s="5">
        <v>38405</v>
      </c>
      <c r="G105" s="10" t="s">
        <v>1064</v>
      </c>
      <c r="H105" s="5" t="s">
        <v>954</v>
      </c>
      <c r="I105" s="5">
        <v>400</v>
      </c>
      <c r="J105" s="6">
        <v>47.599235000591534</v>
      </c>
      <c r="K105" s="6">
        <v>141.43833333333333</v>
      </c>
      <c r="L105" s="58">
        <v>88361.79973302</v>
      </c>
      <c r="M105" s="10">
        <v>2</v>
      </c>
      <c r="N105" s="10" t="s">
        <v>955</v>
      </c>
      <c r="O105" s="10" t="s">
        <v>948</v>
      </c>
      <c r="P105" s="10"/>
      <c r="Q105" s="10"/>
      <c r="R105" s="10"/>
      <c r="S105" s="5">
        <v>39</v>
      </c>
      <c r="T105" s="16">
        <v>1999</v>
      </c>
      <c r="U105" s="16">
        <v>2001</v>
      </c>
      <c r="V105" s="13">
        <v>4169.892</v>
      </c>
      <c r="W105" s="13">
        <v>4795.991</v>
      </c>
      <c r="X105" s="13">
        <v>5516.095</v>
      </c>
      <c r="Y105" s="33">
        <v>3254.004</v>
      </c>
      <c r="Z105" s="33">
        <v>4249.071</v>
      </c>
      <c r="AA105" s="33">
        <v>4913.115</v>
      </c>
      <c r="AB105" s="33">
        <v>5651.599</v>
      </c>
      <c r="AC105" s="33">
        <v>6422.848</v>
      </c>
      <c r="AD105" s="33">
        <v>7190.69</v>
      </c>
      <c r="AE105" s="60">
        <v>-28.146492751699135</v>
      </c>
      <c r="AF105" s="60">
        <v>-12.871519445073995</v>
      </c>
      <c r="AG105" s="60">
        <v>-12.27286558527534</v>
      </c>
      <c r="AH105" s="11" t="s">
        <v>1967</v>
      </c>
      <c r="AI105" s="11" t="s">
        <v>1968</v>
      </c>
      <c r="AJ105" s="11"/>
      <c r="AK105" s="11" t="s">
        <v>956</v>
      </c>
      <c r="AL105" s="10">
        <v>26</v>
      </c>
      <c r="AM105" s="13">
        <v>1238370</v>
      </c>
      <c r="AN105" s="13">
        <v>7236</v>
      </c>
      <c r="AO105" s="50">
        <v>119376.0385</v>
      </c>
      <c r="AP105" s="10" t="s">
        <v>171</v>
      </c>
      <c r="AQ105" s="10">
        <v>16</v>
      </c>
      <c r="AR105" s="13">
        <v>1460.4584</v>
      </c>
      <c r="AS105" s="13">
        <v>26.121</v>
      </c>
      <c r="AT105" s="50">
        <v>211.9981</v>
      </c>
      <c r="AU105" s="13">
        <v>3391.9703</v>
      </c>
      <c r="AV105" s="13">
        <v>2223735.75</v>
      </c>
      <c r="AW105" s="13">
        <v>6394.4668</v>
      </c>
      <c r="AX105" s="13">
        <v>188388.2752</v>
      </c>
      <c r="AY105" s="13">
        <v>3014212.4033</v>
      </c>
      <c r="AZ105" s="115">
        <v>3.779946712326332</v>
      </c>
      <c r="BA105" s="116">
        <v>60.625671111502214</v>
      </c>
      <c r="BB105" s="116">
        <v>78.7</v>
      </c>
      <c r="BC105" s="10">
        <v>25</v>
      </c>
      <c r="BD105" s="10">
        <v>0</v>
      </c>
      <c r="BE105" s="10">
        <v>0</v>
      </c>
      <c r="BF105" s="10">
        <v>0</v>
      </c>
      <c r="BG105" s="10" t="s">
        <v>172</v>
      </c>
      <c r="BH105" s="10" t="s">
        <v>1852</v>
      </c>
      <c r="BJ105"/>
      <c r="BK105"/>
    </row>
    <row r="106" spans="1:63" s="15" customFormat="1" ht="50.25" customHeight="1">
      <c r="A106" s="12" t="s">
        <v>1409</v>
      </c>
      <c r="B106" s="5" t="s">
        <v>1410</v>
      </c>
      <c r="C106" s="10" t="s">
        <v>1302</v>
      </c>
      <c r="D106" s="5">
        <v>4</v>
      </c>
      <c r="E106" s="5">
        <v>378</v>
      </c>
      <c r="F106" s="5">
        <v>37805</v>
      </c>
      <c r="G106" s="10" t="s">
        <v>1435</v>
      </c>
      <c r="H106" s="5" t="s">
        <v>1411</v>
      </c>
      <c r="I106" s="5">
        <v>392</v>
      </c>
      <c r="J106" s="6">
        <v>10.497629190700026</v>
      </c>
      <c r="K106" s="6">
        <v>37.62995641861844</v>
      </c>
      <c r="L106" s="58">
        <v>371705.3374236</v>
      </c>
      <c r="M106" s="10">
        <v>2</v>
      </c>
      <c r="N106" s="10" t="s">
        <v>940</v>
      </c>
      <c r="O106" s="10" t="s">
        <v>1412</v>
      </c>
      <c r="P106" s="10"/>
      <c r="Q106" s="10"/>
      <c r="R106" s="10"/>
      <c r="S106" s="5">
        <v>3373</v>
      </c>
      <c r="T106" s="16">
        <v>1995</v>
      </c>
      <c r="U106" s="16">
        <v>2000</v>
      </c>
      <c r="V106" s="13">
        <v>124430.452</v>
      </c>
      <c r="W106" s="13">
        <v>125570.246</v>
      </c>
      <c r="X106" s="13">
        <v>126925.843</v>
      </c>
      <c r="Y106" s="33">
        <v>123537.403</v>
      </c>
      <c r="Z106" s="33">
        <v>125472.001</v>
      </c>
      <c r="AA106" s="33">
        <v>127096.314</v>
      </c>
      <c r="AB106" s="33">
        <v>127981.784</v>
      </c>
      <c r="AC106" s="33">
        <v>128220.272</v>
      </c>
      <c r="AD106" s="33">
        <v>127521.712</v>
      </c>
      <c r="AE106" s="60">
        <v>-0.7228976636330934</v>
      </c>
      <c r="AF106" s="60">
        <v>-0.07830033729994897</v>
      </c>
      <c r="AG106" s="60">
        <v>0.13412741458419086</v>
      </c>
      <c r="AH106" s="11" t="s">
        <v>1700</v>
      </c>
      <c r="AI106" s="11" t="s">
        <v>950</v>
      </c>
      <c r="AJ106" s="11" t="s">
        <v>951</v>
      </c>
      <c r="AK106" s="11"/>
      <c r="AL106" s="10">
        <v>995</v>
      </c>
      <c r="AM106" s="13">
        <v>8134688</v>
      </c>
      <c r="AN106" s="13">
        <v>14800</v>
      </c>
      <c r="AO106" s="50">
        <v>108757.7257</v>
      </c>
      <c r="AP106" s="10" t="s">
        <v>1910</v>
      </c>
      <c r="AQ106" s="10">
        <v>217</v>
      </c>
      <c r="AR106" s="13">
        <v>38220.1875</v>
      </c>
      <c r="AS106" s="13">
        <v>0.3676</v>
      </c>
      <c r="AT106" s="50">
        <v>501.9674</v>
      </c>
      <c r="AU106" s="13">
        <v>108926.9159</v>
      </c>
      <c r="AV106" s="13">
        <v>70900248</v>
      </c>
      <c r="AW106" s="13">
        <v>1041.5166</v>
      </c>
      <c r="AX106" s="13">
        <v>467395.8539</v>
      </c>
      <c r="AY106" s="13">
        <v>101424900.3008</v>
      </c>
      <c r="AZ106" s="115">
        <v>29.434499142006622</v>
      </c>
      <c r="BA106" s="116">
        <v>79.74882757285285</v>
      </c>
      <c r="BB106" s="116">
        <v>78.9</v>
      </c>
      <c r="BC106" s="10">
        <v>385</v>
      </c>
      <c r="BD106" s="10">
        <v>4</v>
      </c>
      <c r="BE106" s="10">
        <v>0</v>
      </c>
      <c r="BF106" s="10">
        <v>0</v>
      </c>
      <c r="BG106" s="10" t="s">
        <v>113</v>
      </c>
      <c r="BH106" s="10" t="s">
        <v>1911</v>
      </c>
      <c r="BJ106"/>
      <c r="BK106"/>
    </row>
    <row r="107" spans="1:63" s="15" customFormat="1" ht="50.25" customHeight="1">
      <c r="A107" s="12" t="s">
        <v>1567</v>
      </c>
      <c r="B107" s="5" t="s">
        <v>957</v>
      </c>
      <c r="C107" s="10" t="s">
        <v>1302</v>
      </c>
      <c r="D107" s="5">
        <v>4</v>
      </c>
      <c r="E107" s="5">
        <v>385</v>
      </c>
      <c r="F107" s="5">
        <v>38505</v>
      </c>
      <c r="G107" s="10" t="s">
        <v>1303</v>
      </c>
      <c r="H107" s="5" t="s">
        <v>958</v>
      </c>
      <c r="I107" s="5"/>
      <c r="J107" s="6">
        <v>101.15257260509446</v>
      </c>
      <c r="K107" s="6">
        <v>61.5328125</v>
      </c>
      <c r="L107" s="58">
        <v>2619351.793825</v>
      </c>
      <c r="M107" s="10">
        <v>2</v>
      </c>
      <c r="N107" s="10" t="s">
        <v>959</v>
      </c>
      <c r="O107" s="10" t="s">
        <v>1067</v>
      </c>
      <c r="P107" s="10"/>
      <c r="Q107" s="10"/>
      <c r="R107" s="10"/>
      <c r="S107" s="5">
        <v>256</v>
      </c>
      <c r="T107" s="16"/>
      <c r="U107" s="16">
        <v>1989</v>
      </c>
      <c r="V107" s="69">
        <v>16307.139</v>
      </c>
      <c r="W107" s="69">
        <v>16027.369</v>
      </c>
      <c r="X107" s="69">
        <v>15752.4</v>
      </c>
      <c r="Y107" s="33">
        <v>16742</v>
      </c>
      <c r="Z107" s="33">
        <v>16611.207</v>
      </c>
      <c r="AA107" s="33">
        <v>16172.47</v>
      </c>
      <c r="AB107" s="33">
        <v>15875.844</v>
      </c>
      <c r="AC107" s="33">
        <v>15800.281</v>
      </c>
      <c r="AD107" s="33">
        <v>15957.33</v>
      </c>
      <c r="AE107" s="60">
        <v>2.597425636124721</v>
      </c>
      <c r="AF107" s="60">
        <v>3.5147235237029917</v>
      </c>
      <c r="AG107" s="60">
        <v>2.597438733848322</v>
      </c>
      <c r="AH107" s="11" t="s">
        <v>734</v>
      </c>
      <c r="AI107" s="11" t="s">
        <v>734</v>
      </c>
      <c r="AJ107" s="11"/>
      <c r="AK107" s="11" t="s">
        <v>883</v>
      </c>
      <c r="AL107" s="10">
        <v>34</v>
      </c>
      <c r="AM107" s="13">
        <v>1129430</v>
      </c>
      <c r="AN107" s="13">
        <v>39748</v>
      </c>
      <c r="AO107" s="50">
        <v>180346.9118</v>
      </c>
      <c r="AP107" s="10" t="s">
        <v>1912</v>
      </c>
      <c r="AQ107" s="10">
        <v>47</v>
      </c>
      <c r="AR107" s="13">
        <v>1704.4706</v>
      </c>
      <c r="AS107" s="13">
        <v>21.5309</v>
      </c>
      <c r="AT107" s="50">
        <v>304.8129</v>
      </c>
      <c r="AU107" s="13">
        <v>14326.2075</v>
      </c>
      <c r="AV107" s="13">
        <v>1543735.375</v>
      </c>
      <c r="AW107" s="13">
        <v>5666.6655</v>
      </c>
      <c r="AX107" s="13">
        <v>141485.5885</v>
      </c>
      <c r="AY107" s="13">
        <v>6649822.6606</v>
      </c>
      <c r="AZ107" s="115">
        <v>0.5441581815632961</v>
      </c>
      <c r="BA107" s="116">
        <v>44.23408213351961</v>
      </c>
      <c r="BB107" s="116">
        <v>55.8</v>
      </c>
      <c r="BC107" s="10">
        <v>73</v>
      </c>
      <c r="BD107" s="10">
        <v>4</v>
      </c>
      <c r="BE107" s="10">
        <v>4</v>
      </c>
      <c r="BF107" s="10">
        <v>0</v>
      </c>
      <c r="BG107" s="10" t="s">
        <v>1913</v>
      </c>
      <c r="BH107" s="10" t="s">
        <v>1914</v>
      </c>
      <c r="BJ107"/>
      <c r="BK107"/>
    </row>
    <row r="108" spans="1:63" s="15" customFormat="1" ht="50.25" customHeight="1">
      <c r="A108" s="12" t="s">
        <v>1135</v>
      </c>
      <c r="B108" s="5" t="s">
        <v>1136</v>
      </c>
      <c r="C108" s="10" t="s">
        <v>1544</v>
      </c>
      <c r="D108" s="5">
        <v>1</v>
      </c>
      <c r="E108" s="5">
        <v>388</v>
      </c>
      <c r="F108" s="5">
        <v>38805</v>
      </c>
      <c r="G108" s="10" t="s">
        <v>922</v>
      </c>
      <c r="H108" s="5" t="s">
        <v>1137</v>
      </c>
      <c r="I108" s="5">
        <v>404</v>
      </c>
      <c r="J108" s="6">
        <v>9.354284580629272</v>
      </c>
      <c r="K108" s="6">
        <v>4.4563692632850245</v>
      </c>
      <c r="L108" s="58">
        <v>579617.487462</v>
      </c>
      <c r="M108" s="10">
        <v>5</v>
      </c>
      <c r="N108" s="10" t="s">
        <v>947</v>
      </c>
      <c r="O108" s="10" t="s">
        <v>948</v>
      </c>
      <c r="P108" s="10" t="s">
        <v>802</v>
      </c>
      <c r="Q108" s="10" t="s">
        <v>1138</v>
      </c>
      <c r="R108" s="10" t="s">
        <v>1139</v>
      </c>
      <c r="S108" s="5">
        <v>6624</v>
      </c>
      <c r="T108" s="16">
        <v>1989</v>
      </c>
      <c r="U108" s="16">
        <v>1999</v>
      </c>
      <c r="V108" s="69">
        <v>22259.909</v>
      </c>
      <c r="W108" s="69">
        <v>25607.065</v>
      </c>
      <c r="X108" s="69">
        <v>29518.99</v>
      </c>
      <c r="Y108" s="33">
        <v>23573.913</v>
      </c>
      <c r="Z108" s="33">
        <v>27314.784</v>
      </c>
      <c r="AA108" s="33">
        <v>30668.697</v>
      </c>
      <c r="AB108" s="33">
        <v>33735.647</v>
      </c>
      <c r="AC108" s="33">
        <v>36941.039</v>
      </c>
      <c r="AD108" s="33">
        <v>40000.655</v>
      </c>
      <c r="AE108" s="60">
        <v>5.573974927285092</v>
      </c>
      <c r="AF108" s="60">
        <v>6.251995256488212</v>
      </c>
      <c r="AG108" s="60">
        <v>3.748796370448991</v>
      </c>
      <c r="AH108" s="11" t="s">
        <v>1140</v>
      </c>
      <c r="AI108" s="11" t="s">
        <v>1141</v>
      </c>
      <c r="AJ108" s="11" t="s">
        <v>1142</v>
      </c>
      <c r="AK108" s="11" t="s">
        <v>1053</v>
      </c>
      <c r="AL108" s="10">
        <v>77</v>
      </c>
      <c r="AM108" s="13">
        <v>2212640</v>
      </c>
      <c r="AN108" s="13">
        <v>1037</v>
      </c>
      <c r="AO108" s="50">
        <v>65696.4658</v>
      </c>
      <c r="AP108" s="10" t="s">
        <v>1883</v>
      </c>
      <c r="AQ108" s="10">
        <v>72</v>
      </c>
      <c r="AR108" s="13">
        <v>1195.6798</v>
      </c>
      <c r="AS108" s="13">
        <v>2.7473</v>
      </c>
      <c r="AT108" s="50">
        <v>57.9484</v>
      </c>
      <c r="AU108" s="13">
        <v>4172.2881</v>
      </c>
      <c r="AV108" s="13">
        <v>2904984</v>
      </c>
      <c r="AW108" s="13">
        <v>1255.1035</v>
      </c>
      <c r="AX108" s="13">
        <v>82178.8921</v>
      </c>
      <c r="AY108" s="13">
        <v>5916880.2344</v>
      </c>
      <c r="AZ108" s="115">
        <v>0.7191828022232838</v>
      </c>
      <c r="BA108" s="116">
        <v>19.28199351061565</v>
      </c>
      <c r="BB108" s="116">
        <v>34.4</v>
      </c>
      <c r="BC108" s="10">
        <v>66</v>
      </c>
      <c r="BD108" s="10">
        <v>32</v>
      </c>
      <c r="BE108" s="10">
        <v>0</v>
      </c>
      <c r="BF108" s="10">
        <v>1</v>
      </c>
      <c r="BG108" s="10" t="s">
        <v>1915</v>
      </c>
      <c r="BH108" s="10" t="s">
        <v>1916</v>
      </c>
      <c r="BJ108"/>
      <c r="BK108"/>
    </row>
    <row r="109" spans="1:64" s="78" customFormat="1" ht="50.25" customHeight="1">
      <c r="A109" s="12" t="s">
        <v>1470</v>
      </c>
      <c r="B109" s="5" t="s">
        <v>1471</v>
      </c>
      <c r="C109" s="10" t="s">
        <v>1302</v>
      </c>
      <c r="D109" s="5">
        <v>4</v>
      </c>
      <c r="E109" s="5">
        <v>400</v>
      </c>
      <c r="F109" s="5">
        <v>40005</v>
      </c>
      <c r="G109" s="10" t="s">
        <v>1303</v>
      </c>
      <c r="H109" s="5" t="s">
        <v>1472</v>
      </c>
      <c r="I109" s="5">
        <v>417</v>
      </c>
      <c r="J109" s="6">
        <v>57.95972542409396</v>
      </c>
      <c r="K109" s="6">
        <v>89.23214545454546</v>
      </c>
      <c r="L109" s="58">
        <v>184763.137418</v>
      </c>
      <c r="M109" s="10">
        <v>2</v>
      </c>
      <c r="N109" s="10" t="s">
        <v>732</v>
      </c>
      <c r="O109" s="10" t="s">
        <v>1067</v>
      </c>
      <c r="P109" s="10"/>
      <c r="Q109" s="10"/>
      <c r="R109" s="10"/>
      <c r="S109" s="5">
        <v>55</v>
      </c>
      <c r="T109" s="16">
        <v>1990</v>
      </c>
      <c r="U109" s="16">
        <v>1999</v>
      </c>
      <c r="V109" s="13">
        <v>4287.99</v>
      </c>
      <c r="W109" s="13">
        <v>4457.062</v>
      </c>
      <c r="X109" s="13">
        <v>4907.768</v>
      </c>
      <c r="Y109" s="33">
        <v>4394.5</v>
      </c>
      <c r="Z109" s="33">
        <v>4562.473</v>
      </c>
      <c r="AA109" s="33">
        <v>4920.847</v>
      </c>
      <c r="AB109" s="33">
        <v>5215.561</v>
      </c>
      <c r="AC109" s="33">
        <v>5509.808</v>
      </c>
      <c r="AD109" s="33">
        <v>5835.836</v>
      </c>
      <c r="AE109" s="60">
        <v>2.423711457503703</v>
      </c>
      <c r="AF109" s="60">
        <v>2.3103917546470973</v>
      </c>
      <c r="AG109" s="60">
        <v>0.26578757681349824</v>
      </c>
      <c r="AH109" s="11" t="s">
        <v>734</v>
      </c>
      <c r="AI109" s="11" t="s">
        <v>1473</v>
      </c>
      <c r="AJ109" s="11" t="s">
        <v>1474</v>
      </c>
      <c r="AK109" s="11" t="s">
        <v>1691</v>
      </c>
      <c r="AL109" s="10">
        <v>97</v>
      </c>
      <c r="AM109" s="13">
        <v>765979</v>
      </c>
      <c r="AN109" s="13">
        <v>1293</v>
      </c>
      <c r="AO109" s="50">
        <v>20265.875</v>
      </c>
      <c r="AP109" s="10" t="s">
        <v>1919</v>
      </c>
      <c r="AQ109" s="10">
        <v>49</v>
      </c>
      <c r="AR109" s="13">
        <v>1453.27</v>
      </c>
      <c r="AS109" s="13">
        <v>4.411</v>
      </c>
      <c r="AT109" s="50">
        <v>94.2086</v>
      </c>
      <c r="AU109" s="13">
        <v>4616.2224</v>
      </c>
      <c r="AV109" s="13">
        <v>1437719.625</v>
      </c>
      <c r="AW109" s="13">
        <v>5172.9761</v>
      </c>
      <c r="AX109" s="13">
        <v>57117.9944</v>
      </c>
      <c r="AY109" s="13">
        <v>2798781.7241</v>
      </c>
      <c r="AZ109" s="115">
        <v>2.5379128276969474</v>
      </c>
      <c r="BA109" s="116">
        <v>56.51801015544219</v>
      </c>
      <c r="BB109" s="116">
        <v>34.3</v>
      </c>
      <c r="BC109" s="10">
        <v>51</v>
      </c>
      <c r="BD109" s="10">
        <v>23</v>
      </c>
      <c r="BE109" s="10">
        <v>11</v>
      </c>
      <c r="BF109" s="10">
        <v>0</v>
      </c>
      <c r="BG109" s="10" t="s">
        <v>178</v>
      </c>
      <c r="BH109" s="10" t="s">
        <v>1808</v>
      </c>
      <c r="BJ109"/>
      <c r="BK109"/>
      <c r="BL109" s="15"/>
    </row>
    <row r="110" spans="1:63" s="15" customFormat="1" ht="50.25" customHeight="1">
      <c r="A110" s="12" t="s">
        <v>748</v>
      </c>
      <c r="B110" s="5" t="s">
        <v>749</v>
      </c>
      <c r="C110" s="10" t="s">
        <v>1302</v>
      </c>
      <c r="D110" s="5">
        <v>4</v>
      </c>
      <c r="E110" s="5">
        <v>107</v>
      </c>
      <c r="F110" s="5">
        <v>10705</v>
      </c>
      <c r="G110" s="10" t="s">
        <v>745</v>
      </c>
      <c r="H110" s="5" t="s">
        <v>750</v>
      </c>
      <c r="I110" s="5">
        <v>116</v>
      </c>
      <c r="J110" s="6">
        <v>10.578412928929845</v>
      </c>
      <c r="K110" s="6">
        <v>7.55606608478803</v>
      </c>
      <c r="L110" s="58">
        <v>179492.1234323</v>
      </c>
      <c r="M110" s="10">
        <v>3</v>
      </c>
      <c r="N110" s="10" t="s">
        <v>947</v>
      </c>
      <c r="O110" s="10" t="s">
        <v>948</v>
      </c>
      <c r="P110" s="10" t="s">
        <v>924</v>
      </c>
      <c r="Q110" s="10" t="s">
        <v>751</v>
      </c>
      <c r="R110" s="10"/>
      <c r="S110" s="5">
        <v>1604</v>
      </c>
      <c r="T110" s="16">
        <v>1994</v>
      </c>
      <c r="U110" s="16">
        <v>1998</v>
      </c>
      <c r="V110" s="13">
        <v>8906.943</v>
      </c>
      <c r="W110" s="13">
        <v>10537.123</v>
      </c>
      <c r="X110" s="13">
        <v>12119.93</v>
      </c>
      <c r="Y110" s="33">
        <v>9630.132</v>
      </c>
      <c r="Z110" s="33">
        <v>11392.696</v>
      </c>
      <c r="AA110" s="33">
        <v>13104.03</v>
      </c>
      <c r="AB110" s="33">
        <v>14799.715</v>
      </c>
      <c r="AC110" s="33">
        <v>16629.859</v>
      </c>
      <c r="AD110" s="33">
        <v>18584.532</v>
      </c>
      <c r="AE110" s="60">
        <v>7.50964784283331</v>
      </c>
      <c r="AF110" s="60">
        <v>7.509837882095689</v>
      </c>
      <c r="AG110" s="60">
        <v>7.509903441918252</v>
      </c>
      <c r="AH110" s="11" t="s">
        <v>752</v>
      </c>
      <c r="AI110" s="11" t="s">
        <v>1108</v>
      </c>
      <c r="AJ110" s="11" t="s">
        <v>1109</v>
      </c>
      <c r="AK110" s="11" t="s">
        <v>1706</v>
      </c>
      <c r="AL110" s="10">
        <v>27</v>
      </c>
      <c r="AM110" s="13">
        <v>1211304</v>
      </c>
      <c r="AN110" s="13">
        <v>2820</v>
      </c>
      <c r="AO110" s="50">
        <v>82602.037</v>
      </c>
      <c r="AP110" s="10" t="s">
        <v>126</v>
      </c>
      <c r="AQ110" s="10">
        <v>26</v>
      </c>
      <c r="AR110" s="13">
        <v>218.6711</v>
      </c>
      <c r="AS110" s="13">
        <v>0.7889</v>
      </c>
      <c r="AT110" s="50">
        <v>43.5481</v>
      </c>
      <c r="AU110" s="13">
        <v>1132.2494</v>
      </c>
      <c r="AV110" s="13">
        <v>1050322.375</v>
      </c>
      <c r="AW110" s="13">
        <v>1015.1719</v>
      </c>
      <c r="AX110" s="13">
        <v>74614.149</v>
      </c>
      <c r="AY110" s="13">
        <v>1939967.8745</v>
      </c>
      <c r="AZ110" s="115">
        <v>0.6373350447270145</v>
      </c>
      <c r="BA110" s="116">
        <v>15.222147573124566</v>
      </c>
      <c r="BB110" s="116">
        <v>17.5</v>
      </c>
      <c r="BC110" s="10">
        <v>11</v>
      </c>
      <c r="BD110" s="10">
        <v>21</v>
      </c>
      <c r="BE110" s="10">
        <v>5</v>
      </c>
      <c r="BF110" s="10">
        <v>0</v>
      </c>
      <c r="BG110" s="10" t="s">
        <v>110</v>
      </c>
      <c r="BH110" s="10" t="s">
        <v>1842</v>
      </c>
      <c r="BJ110"/>
      <c r="BK110"/>
    </row>
    <row r="111" spans="1:63" s="15" customFormat="1" ht="50.25" customHeight="1">
      <c r="A111" s="12" t="s">
        <v>594</v>
      </c>
      <c r="B111" s="5" t="s">
        <v>595</v>
      </c>
      <c r="C111" s="10" t="s">
        <v>405</v>
      </c>
      <c r="D111" s="5">
        <v>6</v>
      </c>
      <c r="E111" s="5">
        <v>387</v>
      </c>
      <c r="F111" s="5">
        <v>38705</v>
      </c>
      <c r="G111" s="10" t="s">
        <v>429</v>
      </c>
      <c r="H111" s="5" t="s">
        <v>596</v>
      </c>
      <c r="I111" s="5">
        <v>296</v>
      </c>
      <c r="J111" s="6">
        <v>6.190850780189377</v>
      </c>
      <c r="K111" s="6">
        <v>3.017642857142857</v>
      </c>
      <c r="L111" s="58">
        <v>1073.145734712</v>
      </c>
      <c r="M111" s="10">
        <v>2</v>
      </c>
      <c r="N111" s="10" t="s">
        <v>442</v>
      </c>
      <c r="O111" s="10" t="s">
        <v>1115</v>
      </c>
      <c r="P111" s="10"/>
      <c r="Q111" s="10"/>
      <c r="R111" s="10"/>
      <c r="S111" s="5">
        <v>28</v>
      </c>
      <c r="T111" s="16">
        <v>1990</v>
      </c>
      <c r="U111" s="16">
        <v>2000</v>
      </c>
      <c r="V111" s="13">
        <v>72.335</v>
      </c>
      <c r="W111" s="13">
        <v>77.658</v>
      </c>
      <c r="X111" s="13">
        <v>84.494</v>
      </c>
      <c r="Y111" s="33">
        <v>71.76</v>
      </c>
      <c r="Z111" s="33">
        <v>77.269</v>
      </c>
      <c r="AA111" s="33">
        <v>82.911</v>
      </c>
      <c r="AB111" s="33">
        <v>88.654</v>
      </c>
      <c r="AC111" s="33">
        <v>94.463</v>
      </c>
      <c r="AD111" s="33">
        <v>100.301</v>
      </c>
      <c r="AE111" s="60">
        <v>-0.8012820512820354</v>
      </c>
      <c r="AF111" s="60">
        <v>-0.503436048091726</v>
      </c>
      <c r="AG111" s="60">
        <v>-1.9092762118416113</v>
      </c>
      <c r="AH111" s="11" t="s">
        <v>597</v>
      </c>
      <c r="AI111" s="11" t="s">
        <v>598</v>
      </c>
      <c r="AJ111" s="11" t="s">
        <v>599</v>
      </c>
      <c r="AK111" s="11"/>
      <c r="AL111" s="10">
        <v>17</v>
      </c>
      <c r="AM111" s="13">
        <v>7748</v>
      </c>
      <c r="AN111" s="13">
        <v>1839</v>
      </c>
      <c r="AO111" s="50">
        <v>3405.9412</v>
      </c>
      <c r="AP111" s="10" t="s">
        <v>173</v>
      </c>
      <c r="AQ111" s="10">
        <v>4</v>
      </c>
      <c r="AR111" s="13">
        <v>5.497</v>
      </c>
      <c r="AS111" s="13">
        <v>1.3436</v>
      </c>
      <c r="AT111" s="50">
        <v>2.6294</v>
      </c>
      <c r="AU111" s="13">
        <v>10.5174</v>
      </c>
      <c r="AV111" s="13">
        <v>5294.1694</v>
      </c>
      <c r="AW111" s="13">
        <v>1296.2524</v>
      </c>
      <c r="AX111" s="13">
        <v>2533.1921</v>
      </c>
      <c r="AY111" s="13">
        <v>10132.7686</v>
      </c>
      <c r="AZ111" s="115">
        <v>1.0020070242624906</v>
      </c>
      <c r="BA111" s="116">
        <v>11.304367693217355</v>
      </c>
      <c r="BB111" s="116">
        <v>38.6</v>
      </c>
      <c r="BC111" s="10">
        <v>1</v>
      </c>
      <c r="BD111" s="10">
        <v>12</v>
      </c>
      <c r="BE111" s="10">
        <v>0</v>
      </c>
      <c r="BF111" s="10">
        <v>0</v>
      </c>
      <c r="BG111" s="10" t="s">
        <v>113</v>
      </c>
      <c r="BH111" s="10" t="s">
        <v>1814</v>
      </c>
      <c r="BJ111"/>
      <c r="BK111"/>
    </row>
    <row r="112" spans="1:63" s="15" customFormat="1" ht="50.25" customHeight="1">
      <c r="A112" s="12" t="s">
        <v>361</v>
      </c>
      <c r="B112" s="5" t="s">
        <v>362</v>
      </c>
      <c r="C112" s="10" t="s">
        <v>483</v>
      </c>
      <c r="D112" s="5">
        <v>2</v>
      </c>
      <c r="E112" s="5">
        <v>662</v>
      </c>
      <c r="F112" s="5">
        <v>66205</v>
      </c>
      <c r="G112" s="10" t="s">
        <v>484</v>
      </c>
      <c r="H112" s="5" t="s">
        <v>363</v>
      </c>
      <c r="I112" s="5">
        <v>659</v>
      </c>
      <c r="J112" s="6">
        <v>11.761732602816219</v>
      </c>
      <c r="K112" s="6">
        <v>19.2365</v>
      </c>
      <c r="L112" s="58">
        <v>276.6767076403</v>
      </c>
      <c r="M112" s="10">
        <v>1</v>
      </c>
      <c r="N112" s="10" t="s">
        <v>967</v>
      </c>
      <c r="O112" s="10"/>
      <c r="P112" s="10"/>
      <c r="Q112" s="10"/>
      <c r="R112" s="10"/>
      <c r="S112" s="5">
        <v>2</v>
      </c>
      <c r="T112" s="16"/>
      <c r="U112" s="16"/>
      <c r="V112" s="13">
        <v>41.87</v>
      </c>
      <c r="W112" s="13">
        <v>40</v>
      </c>
      <c r="X112" s="13">
        <v>38.473</v>
      </c>
      <c r="Y112" s="33">
        <v>41.87</v>
      </c>
      <c r="Z112" s="33">
        <v>40</v>
      </c>
      <c r="AA112" s="33">
        <v>38.473</v>
      </c>
      <c r="AB112" s="33">
        <v>37.18</v>
      </c>
      <c r="AC112" s="33">
        <v>36.103</v>
      </c>
      <c r="AD112" s="33">
        <v>35.223</v>
      </c>
      <c r="AE112" s="60">
        <v>0</v>
      </c>
      <c r="AF112" s="60">
        <v>0</v>
      </c>
      <c r="AG112" s="60">
        <v>0</v>
      </c>
      <c r="AH112" s="11" t="s">
        <v>840</v>
      </c>
      <c r="AI112" s="11" t="s">
        <v>486</v>
      </c>
      <c r="AJ112" s="11"/>
      <c r="AK112" s="11"/>
      <c r="AL112" s="10">
        <v>4</v>
      </c>
      <c r="AM112" s="13">
        <v>13282</v>
      </c>
      <c r="AN112" s="13">
        <v>1182</v>
      </c>
      <c r="AO112" s="50">
        <v>5425.6667</v>
      </c>
      <c r="AP112" s="10" t="s">
        <v>219</v>
      </c>
      <c r="AQ112" s="10">
        <v>2</v>
      </c>
      <c r="AR112" s="13">
        <v>149.133</v>
      </c>
      <c r="AS112" s="13">
        <v>88.5191</v>
      </c>
      <c r="AT112" s="50">
        <v>118.8261</v>
      </c>
      <c r="AU112" s="13">
        <v>237.6521</v>
      </c>
      <c r="AV112" s="13">
        <v>27435.2871</v>
      </c>
      <c r="AW112" s="13">
        <v>7482.9351</v>
      </c>
      <c r="AX112" s="13">
        <v>17459.1111</v>
      </c>
      <c r="AY112" s="13">
        <v>34918.2222</v>
      </c>
      <c r="AZ112" s="115">
        <v>85.89482557639367</v>
      </c>
      <c r="BA112" s="116">
        <v>86.30711245322621</v>
      </c>
      <c r="BB112" s="116">
        <v>34.2</v>
      </c>
      <c r="BC112" s="10">
        <v>2</v>
      </c>
      <c r="BD112" s="10">
        <v>0</v>
      </c>
      <c r="BE112" s="10">
        <v>0</v>
      </c>
      <c r="BF112" s="10">
        <v>0</v>
      </c>
      <c r="BG112" s="10" t="s">
        <v>113</v>
      </c>
      <c r="BH112" s="10" t="s">
        <v>111</v>
      </c>
      <c r="BJ112"/>
      <c r="BK112"/>
    </row>
    <row r="113" spans="1:63" s="15" customFormat="1" ht="50.25" customHeight="1">
      <c r="A113" s="12" t="s">
        <v>1264</v>
      </c>
      <c r="B113" s="5" t="s">
        <v>1265</v>
      </c>
      <c r="C113" s="10" t="s">
        <v>1302</v>
      </c>
      <c r="D113" s="5">
        <v>4</v>
      </c>
      <c r="E113" s="5">
        <v>394</v>
      </c>
      <c r="F113" s="5">
        <v>39405</v>
      </c>
      <c r="G113" s="10" t="s">
        <v>1435</v>
      </c>
      <c r="H113" s="5" t="s">
        <v>1266</v>
      </c>
      <c r="I113" s="5">
        <v>410</v>
      </c>
      <c r="J113" s="6">
        <v>20.88119019779466</v>
      </c>
      <c r="K113" s="6">
        <v>204.49072246696036</v>
      </c>
      <c r="L113" s="58">
        <v>98977.47162536</v>
      </c>
      <c r="M113" s="10">
        <v>3</v>
      </c>
      <c r="N113" s="10" t="s">
        <v>947</v>
      </c>
      <c r="O113" s="10" t="s">
        <v>948</v>
      </c>
      <c r="P113" s="10" t="s">
        <v>1267</v>
      </c>
      <c r="Q113" s="10"/>
      <c r="R113" s="10"/>
      <c r="S113" s="5">
        <v>227</v>
      </c>
      <c r="T113" s="16">
        <v>1992</v>
      </c>
      <c r="U113" s="16">
        <v>2002</v>
      </c>
      <c r="V113" s="13">
        <v>43916.5</v>
      </c>
      <c r="W113" s="13">
        <v>44395.124</v>
      </c>
      <c r="X113" s="13">
        <v>46419.394</v>
      </c>
      <c r="Y113" s="33">
        <v>42869.283</v>
      </c>
      <c r="Z113" s="33">
        <v>44952.21</v>
      </c>
      <c r="AA113" s="33">
        <v>46740.141</v>
      </c>
      <c r="AB113" s="33">
        <v>48298.224</v>
      </c>
      <c r="AC113" s="33">
        <v>49623.314</v>
      </c>
      <c r="AD113" s="33">
        <v>50631.431</v>
      </c>
      <c r="AE113" s="60">
        <v>-2.442814357310331</v>
      </c>
      <c r="AF113" s="60">
        <v>1.2392850095690415</v>
      </c>
      <c r="AG113" s="60">
        <v>0.6862345580001631</v>
      </c>
      <c r="AH113" s="11" t="s">
        <v>1268</v>
      </c>
      <c r="AI113" s="11" t="s">
        <v>1269</v>
      </c>
      <c r="AJ113" s="11"/>
      <c r="AK113" s="11" t="s">
        <v>1270</v>
      </c>
      <c r="AL113" s="10">
        <v>129</v>
      </c>
      <c r="AM113" s="13">
        <v>9895972</v>
      </c>
      <c r="AN113" s="13">
        <v>21374</v>
      </c>
      <c r="AO113" s="50">
        <v>291637.1504</v>
      </c>
      <c r="AP113" s="10" t="s">
        <v>174</v>
      </c>
      <c r="AQ113" s="10">
        <v>83</v>
      </c>
      <c r="AR113" s="13">
        <v>5739.3618</v>
      </c>
      <c r="AS113" s="13">
        <v>0.3707</v>
      </c>
      <c r="AT113" s="50">
        <v>264.6361</v>
      </c>
      <c r="AU113" s="13">
        <v>21964.8003</v>
      </c>
      <c r="AV113" s="13">
        <v>20960406</v>
      </c>
      <c r="AW113" s="13">
        <v>1266.7764</v>
      </c>
      <c r="AX113" s="13">
        <v>487112.7944</v>
      </c>
      <c r="AY113" s="13">
        <v>40430361.937</v>
      </c>
      <c r="AZ113" s="115">
        <v>22.37419676886937</v>
      </c>
      <c r="BA113" s="116">
        <v>86.42811688513855</v>
      </c>
      <c r="BB113" s="116">
        <v>82.5</v>
      </c>
      <c r="BC113" s="10">
        <v>148</v>
      </c>
      <c r="BD113" s="10">
        <v>3</v>
      </c>
      <c r="BE113" s="10">
        <v>0</v>
      </c>
      <c r="BF113" s="10">
        <v>0</v>
      </c>
      <c r="BG113" s="10" t="s">
        <v>113</v>
      </c>
      <c r="BH113" s="10" t="s">
        <v>1917</v>
      </c>
      <c r="BJ113"/>
      <c r="BK113"/>
    </row>
    <row r="114" spans="1:63" s="15" customFormat="1" ht="50.25" customHeight="1">
      <c r="A114" s="12" t="s">
        <v>862</v>
      </c>
      <c r="B114" s="5" t="s">
        <v>863</v>
      </c>
      <c r="C114" s="10" t="s">
        <v>1302</v>
      </c>
      <c r="D114" s="5">
        <v>4</v>
      </c>
      <c r="E114" s="5">
        <v>398</v>
      </c>
      <c r="F114" s="5">
        <v>39805</v>
      </c>
      <c r="G114" s="10" t="s">
        <v>1064</v>
      </c>
      <c r="H114" s="5" t="s">
        <v>864</v>
      </c>
      <c r="I114" s="5">
        <v>414</v>
      </c>
      <c r="J114" s="6">
        <v>58.752862226448165</v>
      </c>
      <c r="K114" s="6">
        <v>445.297</v>
      </c>
      <c r="L114" s="58">
        <v>17259.494099</v>
      </c>
      <c r="M114" s="10">
        <v>1</v>
      </c>
      <c r="N114" s="10" t="s">
        <v>955</v>
      </c>
      <c r="O114" s="10"/>
      <c r="P114" s="10"/>
      <c r="Q114" s="10"/>
      <c r="R114" s="10"/>
      <c r="S114" s="5">
        <v>5</v>
      </c>
      <c r="T114" s="16">
        <v>1995</v>
      </c>
      <c r="U114" s="16">
        <v>2001</v>
      </c>
      <c r="V114" s="13">
        <v>2090.685</v>
      </c>
      <c r="W114" s="13">
        <v>2156.744</v>
      </c>
      <c r="X114" s="13">
        <v>2226.485</v>
      </c>
      <c r="Y114" s="33">
        <v>2143.002</v>
      </c>
      <c r="Z114" s="33">
        <v>1690.816</v>
      </c>
      <c r="AA114" s="33">
        <v>1914.404</v>
      </c>
      <c r="AB114" s="33">
        <v>2175.43</v>
      </c>
      <c r="AC114" s="33">
        <v>2472.646</v>
      </c>
      <c r="AD114" s="33">
        <v>2765.987</v>
      </c>
      <c r="AE114" s="60">
        <v>2.441294968460132</v>
      </c>
      <c r="AF114" s="60">
        <v>-27.556398803891145</v>
      </c>
      <c r="AG114" s="60">
        <v>-16.301731504948805</v>
      </c>
      <c r="AH114" s="11" t="s">
        <v>865</v>
      </c>
      <c r="AI114" s="11" t="s">
        <v>1247</v>
      </c>
      <c r="AJ114" s="11" t="s">
        <v>1468</v>
      </c>
      <c r="AK114" s="11" t="s">
        <v>1469</v>
      </c>
      <c r="AL114" s="10">
        <v>27</v>
      </c>
      <c r="AM114" s="13">
        <v>171391</v>
      </c>
      <c r="AN114" s="13">
        <v>12523</v>
      </c>
      <c r="AO114" s="50">
        <v>46203.9259</v>
      </c>
      <c r="AP114" s="10" t="s">
        <v>176</v>
      </c>
      <c r="AQ114" s="10">
        <v>2</v>
      </c>
      <c r="AR114" s="13">
        <v>3941.8389</v>
      </c>
      <c r="AS114" s="13">
        <v>20.1257</v>
      </c>
      <c r="AT114" s="50">
        <v>1980.9823</v>
      </c>
      <c r="AU114" s="13">
        <v>3961.9646</v>
      </c>
      <c r="AV114" s="13">
        <v>1848247.5</v>
      </c>
      <c r="AW114" s="13">
        <v>7701.3828</v>
      </c>
      <c r="AX114" s="13">
        <v>927974.4414</v>
      </c>
      <c r="AY114" s="13">
        <v>1855948.8828</v>
      </c>
      <c r="AZ114" s="115">
        <v>22.892226894939352</v>
      </c>
      <c r="BA114" s="116">
        <v>83.23759327609417</v>
      </c>
      <c r="BB114" s="116">
        <v>96.1</v>
      </c>
      <c r="BC114" s="10">
        <v>2</v>
      </c>
      <c r="BD114" s="10">
        <v>0</v>
      </c>
      <c r="BE114" s="10">
        <v>0</v>
      </c>
      <c r="BF114" s="10">
        <v>0</v>
      </c>
      <c r="BG114" s="10" t="s">
        <v>177</v>
      </c>
      <c r="BH114" s="10" t="s">
        <v>1800</v>
      </c>
      <c r="BJ114"/>
      <c r="BK114"/>
    </row>
    <row r="115" spans="1:63" s="15" customFormat="1" ht="50.25" customHeight="1">
      <c r="A115" s="12" t="s">
        <v>828</v>
      </c>
      <c r="B115" s="5" t="s">
        <v>829</v>
      </c>
      <c r="C115" s="10" t="s">
        <v>1302</v>
      </c>
      <c r="D115" s="5">
        <v>4</v>
      </c>
      <c r="E115" s="5">
        <v>402</v>
      </c>
      <c r="F115" s="5">
        <v>40205</v>
      </c>
      <c r="G115" s="10" t="s">
        <v>745</v>
      </c>
      <c r="H115" s="5" t="s">
        <v>830</v>
      </c>
      <c r="I115" s="5">
        <v>418</v>
      </c>
      <c r="J115" s="6">
        <v>41.60596303823645</v>
      </c>
      <c r="K115" s="6">
        <v>39.36364661654135</v>
      </c>
      <c r="L115" s="58">
        <v>230230.4693251</v>
      </c>
      <c r="M115" s="10">
        <v>2</v>
      </c>
      <c r="N115" s="10" t="s">
        <v>947</v>
      </c>
      <c r="O115" s="10" t="s">
        <v>948</v>
      </c>
      <c r="P115" s="10"/>
      <c r="Q115" s="10"/>
      <c r="R115" s="10"/>
      <c r="S115" s="5">
        <v>133</v>
      </c>
      <c r="T115" s="16">
        <v>1995</v>
      </c>
      <c r="U115" s="16">
        <v>2003</v>
      </c>
      <c r="V115" s="69">
        <v>4141.993</v>
      </c>
      <c r="W115" s="69">
        <v>4581.06</v>
      </c>
      <c r="X115" s="69">
        <v>5235.365</v>
      </c>
      <c r="Y115" s="33">
        <v>4132.415</v>
      </c>
      <c r="Z115" s="33">
        <v>4685.972</v>
      </c>
      <c r="AA115" s="33">
        <v>5278.563</v>
      </c>
      <c r="AB115" s="33">
        <v>5922.196</v>
      </c>
      <c r="AC115" s="33">
        <v>6611.432</v>
      </c>
      <c r="AD115" s="33">
        <v>7334.48</v>
      </c>
      <c r="AE115" s="60">
        <v>-0.2317773021344766</v>
      </c>
      <c r="AF115" s="60">
        <v>2.238852472870076</v>
      </c>
      <c r="AG115" s="60">
        <v>0.8183666653216096</v>
      </c>
      <c r="AH115" s="11" t="s">
        <v>831</v>
      </c>
      <c r="AI115" s="11" t="s">
        <v>1627</v>
      </c>
      <c r="AJ115" s="11"/>
      <c r="AK115" s="11" t="s">
        <v>1628</v>
      </c>
      <c r="AL115" s="10">
        <v>17</v>
      </c>
      <c r="AM115" s="13">
        <v>197507</v>
      </c>
      <c r="AN115" s="13">
        <v>3015</v>
      </c>
      <c r="AO115" s="50">
        <v>49811.8824</v>
      </c>
      <c r="AP115" s="10" t="s">
        <v>1920</v>
      </c>
      <c r="AQ115" s="10">
        <v>15</v>
      </c>
      <c r="AR115" s="13">
        <v>321.4743</v>
      </c>
      <c r="AS115" s="13">
        <v>13.8049</v>
      </c>
      <c r="AT115" s="50">
        <v>67.9774</v>
      </c>
      <c r="AU115" s="13">
        <v>1019.6604</v>
      </c>
      <c r="AV115" s="13">
        <v>194080.9688</v>
      </c>
      <c r="AW115" s="13">
        <v>11730.2363</v>
      </c>
      <c r="AX115" s="13">
        <v>49981.4277</v>
      </c>
      <c r="AY115" s="13">
        <v>749721.416</v>
      </c>
      <c r="AZ115" s="115">
        <v>0.4449206547369396</v>
      </c>
      <c r="BA115" s="116">
        <v>13.392395264527455</v>
      </c>
      <c r="BB115" s="116">
        <v>19.7</v>
      </c>
      <c r="BC115" s="10">
        <v>13</v>
      </c>
      <c r="BD115" s="10">
        <v>10</v>
      </c>
      <c r="BE115" s="10">
        <v>0</v>
      </c>
      <c r="BF115" s="10">
        <v>0</v>
      </c>
      <c r="BG115" s="10" t="s">
        <v>113</v>
      </c>
      <c r="BH115" s="10" t="s">
        <v>1800</v>
      </c>
      <c r="BJ115"/>
      <c r="BK115"/>
    </row>
    <row r="116" spans="1:64" s="78" customFormat="1" ht="50.25" customHeight="1">
      <c r="A116" s="12" t="s">
        <v>832</v>
      </c>
      <c r="B116" s="5" t="s">
        <v>833</v>
      </c>
      <c r="C116" s="10" t="s">
        <v>1302</v>
      </c>
      <c r="D116" s="5">
        <v>4</v>
      </c>
      <c r="E116" s="5">
        <v>412</v>
      </c>
      <c r="F116" s="5">
        <v>41205</v>
      </c>
      <c r="G116" s="10" t="s">
        <v>1064</v>
      </c>
      <c r="H116" s="5" t="s">
        <v>834</v>
      </c>
      <c r="I116" s="5">
        <v>422</v>
      </c>
      <c r="J116" s="6">
        <v>19.93044001548308</v>
      </c>
      <c r="K116" s="6">
        <v>127.82592307692309</v>
      </c>
      <c r="L116" s="58">
        <v>10327.78341948</v>
      </c>
      <c r="M116" s="10">
        <v>2</v>
      </c>
      <c r="N116" s="10" t="s">
        <v>955</v>
      </c>
      <c r="O116" s="10" t="s">
        <v>948</v>
      </c>
      <c r="P116" s="10"/>
      <c r="Q116" s="10"/>
      <c r="R116" s="10"/>
      <c r="S116" s="5">
        <v>26</v>
      </c>
      <c r="T116" s="16"/>
      <c r="U116" s="16">
        <v>1996</v>
      </c>
      <c r="V116" s="13">
        <v>2557.965</v>
      </c>
      <c r="W116" s="13">
        <v>3011.808</v>
      </c>
      <c r="X116" s="13">
        <v>3323.474</v>
      </c>
      <c r="Y116" s="33">
        <v>2713.469</v>
      </c>
      <c r="Z116" s="33">
        <v>3168.596</v>
      </c>
      <c r="AA116" s="33">
        <v>3496.489</v>
      </c>
      <c r="AB116" s="33">
        <v>3779.023</v>
      </c>
      <c r="AC116" s="33">
        <v>4016.754</v>
      </c>
      <c r="AD116" s="33">
        <v>4219.372</v>
      </c>
      <c r="AE116" s="60">
        <v>5.73081911015014</v>
      </c>
      <c r="AF116" s="60">
        <v>4.948185253026893</v>
      </c>
      <c r="AG116" s="60">
        <v>4.948249515442487</v>
      </c>
      <c r="AH116" s="11" t="s">
        <v>835</v>
      </c>
      <c r="AI116" s="11" t="s">
        <v>835</v>
      </c>
      <c r="AJ116" s="11"/>
      <c r="AK116" s="11" t="s">
        <v>883</v>
      </c>
      <c r="AL116" s="10">
        <v>17</v>
      </c>
      <c r="AM116" s="13">
        <v>1136268</v>
      </c>
      <c r="AN116" s="13">
        <v>10329</v>
      </c>
      <c r="AO116" s="50">
        <v>120322.4118</v>
      </c>
      <c r="AP116" s="10" t="s">
        <v>1891</v>
      </c>
      <c r="AQ116" s="10">
        <v>13</v>
      </c>
      <c r="AR116" s="13">
        <v>905.4328</v>
      </c>
      <c r="AS116" s="13">
        <v>36.9124</v>
      </c>
      <c r="AT116" s="50">
        <v>177.8662</v>
      </c>
      <c r="AU116" s="13">
        <v>2312.2607</v>
      </c>
      <c r="AV116" s="13">
        <v>1450920</v>
      </c>
      <c r="AW116" s="13">
        <v>7265.1069</v>
      </c>
      <c r="AX116" s="13">
        <v>185138.3031</v>
      </c>
      <c r="AY116" s="13">
        <v>2406797.9399</v>
      </c>
      <c r="AZ116" s="115">
        <v>22.400213140019012</v>
      </c>
      <c r="BA116" s="116">
        <v>70.83276946439997</v>
      </c>
      <c r="BB116" s="116">
        <v>90.1</v>
      </c>
      <c r="BC116" s="10">
        <v>13</v>
      </c>
      <c r="BD116" s="10">
        <v>4</v>
      </c>
      <c r="BE116" s="10">
        <v>0</v>
      </c>
      <c r="BF116" s="10">
        <v>0</v>
      </c>
      <c r="BG116" s="10" t="s">
        <v>120</v>
      </c>
      <c r="BH116" s="10" t="s">
        <v>1800</v>
      </c>
      <c r="BJ116"/>
      <c r="BK116"/>
      <c r="BL116" s="15"/>
    </row>
    <row r="117" spans="1:63" s="15" customFormat="1" ht="50.25" customHeight="1">
      <c r="A117" s="12" t="s">
        <v>1057</v>
      </c>
      <c r="B117" s="5" t="s">
        <v>1058</v>
      </c>
      <c r="C117" s="10" t="s">
        <v>1544</v>
      </c>
      <c r="D117" s="5">
        <v>1</v>
      </c>
      <c r="E117" s="5">
        <v>434</v>
      </c>
      <c r="F117" s="5">
        <v>43405</v>
      </c>
      <c r="G117" s="10" t="s">
        <v>945</v>
      </c>
      <c r="H117" s="5" t="s">
        <v>1059</v>
      </c>
      <c r="I117" s="5">
        <v>430</v>
      </c>
      <c r="J117" s="6">
        <v>42.200211330228264</v>
      </c>
      <c r="K117" s="6">
        <v>69.90351851851852</v>
      </c>
      <c r="L117" s="13">
        <v>96166.32316106</v>
      </c>
      <c r="M117" s="10">
        <v>2</v>
      </c>
      <c r="N117" s="10" t="s">
        <v>1060</v>
      </c>
      <c r="O117" s="10" t="s">
        <v>948</v>
      </c>
      <c r="P117" s="10"/>
      <c r="Q117" s="10"/>
      <c r="R117" s="10"/>
      <c r="S117" s="5">
        <v>54</v>
      </c>
      <c r="T117" s="68"/>
      <c r="U117" s="16">
        <v>1983</v>
      </c>
      <c r="V117" s="69">
        <v>2778</v>
      </c>
      <c r="W117" s="69">
        <v>3238.265</v>
      </c>
      <c r="X117" s="69">
        <v>3774.79</v>
      </c>
      <c r="Y117" s="33">
        <v>2143.827</v>
      </c>
      <c r="Z117" s="33">
        <v>2045.652</v>
      </c>
      <c r="AA117" s="33">
        <v>2913.064</v>
      </c>
      <c r="AB117" s="33">
        <v>3840.981</v>
      </c>
      <c r="AC117" s="33">
        <v>4681.941</v>
      </c>
      <c r="AD117" s="33">
        <v>5550.374</v>
      </c>
      <c r="AE117" s="60">
        <v>-29.581351480319995</v>
      </c>
      <c r="AF117" s="60">
        <v>-58.299896561096396</v>
      </c>
      <c r="AG117" s="60">
        <v>-29.581430411415617</v>
      </c>
      <c r="AH117" s="11" t="s">
        <v>1555</v>
      </c>
      <c r="AI117" s="11" t="s">
        <v>1306</v>
      </c>
      <c r="AJ117" s="11"/>
      <c r="AK117" s="11" t="s">
        <v>1556</v>
      </c>
      <c r="AL117" s="10">
        <v>27</v>
      </c>
      <c r="AM117" s="13">
        <v>848181</v>
      </c>
      <c r="AN117" s="13">
        <v>1929</v>
      </c>
      <c r="AO117" s="50">
        <v>51738.4231</v>
      </c>
      <c r="AP117" s="10" t="s">
        <v>144</v>
      </c>
      <c r="AQ117" s="10">
        <v>17</v>
      </c>
      <c r="AR117" s="13">
        <v>79.5287</v>
      </c>
      <c r="AS117" s="13">
        <v>3.1962</v>
      </c>
      <c r="AT117" s="50">
        <v>25.5926</v>
      </c>
      <c r="AU117" s="13">
        <v>435.0745</v>
      </c>
      <c r="AV117" s="13">
        <v>311215.5625</v>
      </c>
      <c r="AW117" s="13">
        <v>5746.9673</v>
      </c>
      <c r="AX117" s="13">
        <v>35302.0656</v>
      </c>
      <c r="AY117" s="13">
        <v>600135.1152</v>
      </c>
      <c r="AZ117" s="115">
        <v>0.45293783991427083</v>
      </c>
      <c r="BA117" s="116">
        <v>19.577806163554676</v>
      </c>
      <c r="BB117" s="116">
        <v>45.5</v>
      </c>
      <c r="BC117" s="10">
        <v>2</v>
      </c>
      <c r="BD117" s="10">
        <v>20</v>
      </c>
      <c r="BE117" s="10">
        <v>1</v>
      </c>
      <c r="BF117" s="10">
        <v>0</v>
      </c>
      <c r="BG117" s="10" t="s">
        <v>1806</v>
      </c>
      <c r="BH117" s="10" t="s">
        <v>1807</v>
      </c>
      <c r="BJ117"/>
      <c r="BK117"/>
    </row>
    <row r="118" spans="1:63" s="15" customFormat="1" ht="50.25" customHeight="1">
      <c r="A118" s="12" t="s">
        <v>1307</v>
      </c>
      <c r="B118" s="5" t="s">
        <v>1308</v>
      </c>
      <c r="C118" s="10" t="s">
        <v>1544</v>
      </c>
      <c r="D118" s="5">
        <v>1</v>
      </c>
      <c r="E118" s="5">
        <v>438</v>
      </c>
      <c r="F118" s="5">
        <v>43805</v>
      </c>
      <c r="G118" s="10" t="s">
        <v>1069</v>
      </c>
      <c r="H118" s="5" t="s">
        <v>1309</v>
      </c>
      <c r="I118" s="5">
        <v>434</v>
      </c>
      <c r="J118" s="6">
        <v>253.87897256110045</v>
      </c>
      <c r="K118" s="6">
        <v>223.07652</v>
      </c>
      <c r="L118" s="58">
        <v>1611363.317717</v>
      </c>
      <c r="M118" s="10">
        <v>1</v>
      </c>
      <c r="N118" s="10" t="s">
        <v>1310</v>
      </c>
      <c r="O118" s="10"/>
      <c r="P118" s="10"/>
      <c r="Q118" s="10"/>
      <c r="R118" s="10"/>
      <c r="S118" s="5">
        <v>25</v>
      </c>
      <c r="T118" s="74">
        <v>1973</v>
      </c>
      <c r="U118" s="74">
        <v>1984</v>
      </c>
      <c r="V118" s="69">
        <v>4544.986</v>
      </c>
      <c r="W118" s="69">
        <v>5034.579</v>
      </c>
      <c r="X118" s="69">
        <v>5576.913</v>
      </c>
      <c r="Y118" s="33">
        <v>4310.943</v>
      </c>
      <c r="Z118" s="33">
        <v>4755.132</v>
      </c>
      <c r="AA118" s="33">
        <v>5289.73</v>
      </c>
      <c r="AB118" s="33">
        <v>5905.351</v>
      </c>
      <c r="AC118" s="33">
        <v>6530.975</v>
      </c>
      <c r="AD118" s="33">
        <v>7058.162</v>
      </c>
      <c r="AE118" s="60">
        <v>-5.429044178965012</v>
      </c>
      <c r="AF118" s="60">
        <v>-5.876745377415393</v>
      </c>
      <c r="AG118" s="60">
        <v>-5.429067268083627</v>
      </c>
      <c r="AH118" s="11" t="s">
        <v>1701</v>
      </c>
      <c r="AI118" s="11" t="s">
        <v>1311</v>
      </c>
      <c r="AJ118" s="11" t="s">
        <v>1557</v>
      </c>
      <c r="AK118" s="11" t="s">
        <v>1556</v>
      </c>
      <c r="AL118" s="10">
        <v>39</v>
      </c>
      <c r="AM118" s="13">
        <v>1618858</v>
      </c>
      <c r="AN118" s="13">
        <v>9713</v>
      </c>
      <c r="AO118" s="50">
        <v>118912.4211</v>
      </c>
      <c r="AP118" s="10" t="s">
        <v>1924</v>
      </c>
      <c r="AQ118" s="10">
        <v>33</v>
      </c>
      <c r="AR118" s="13">
        <v>2424.3108</v>
      </c>
      <c r="AS118" s="13">
        <v>34.0236</v>
      </c>
      <c r="AT118" s="50">
        <v>309.7911</v>
      </c>
      <c r="AU118" s="13">
        <v>10223.105</v>
      </c>
      <c r="AV118" s="13">
        <v>1415816.125</v>
      </c>
      <c r="AW118" s="13">
        <v>8889.6631</v>
      </c>
      <c r="AX118" s="13">
        <v>119047.2155</v>
      </c>
      <c r="AY118" s="13">
        <v>3928558.1113</v>
      </c>
      <c r="AZ118" s="115">
        <v>0.6312062904885664</v>
      </c>
      <c r="BA118" s="116">
        <v>74.03681325075185</v>
      </c>
      <c r="BB118" s="116">
        <v>88</v>
      </c>
      <c r="BC118" s="10">
        <v>33</v>
      </c>
      <c r="BD118" s="10">
        <v>2</v>
      </c>
      <c r="BE118" s="10">
        <v>0</v>
      </c>
      <c r="BF118" s="10">
        <v>0</v>
      </c>
      <c r="BG118" s="10" t="s">
        <v>1806</v>
      </c>
      <c r="BH118" s="10" t="s">
        <v>1847</v>
      </c>
      <c r="BJ118"/>
      <c r="BK118"/>
    </row>
    <row r="119" spans="1:63" s="15" customFormat="1" ht="50.25" customHeight="1">
      <c r="A119" s="12" t="s">
        <v>364</v>
      </c>
      <c r="B119" s="5" t="s">
        <v>365</v>
      </c>
      <c r="C119" s="10" t="s">
        <v>483</v>
      </c>
      <c r="D119" s="5">
        <v>2</v>
      </c>
      <c r="E119" s="5">
        <v>663</v>
      </c>
      <c r="F119" s="5">
        <v>66305</v>
      </c>
      <c r="G119" s="10" t="s">
        <v>484</v>
      </c>
      <c r="H119" s="5" t="s">
        <v>366</v>
      </c>
      <c r="I119" s="5">
        <v>662</v>
      </c>
      <c r="J119" s="6">
        <v>24.893489687763747</v>
      </c>
      <c r="K119" s="6">
        <v>147.783</v>
      </c>
      <c r="L119" s="58">
        <v>619.6858288348</v>
      </c>
      <c r="M119" s="10">
        <v>0</v>
      </c>
      <c r="N119" s="10"/>
      <c r="O119" s="10"/>
      <c r="P119" s="10"/>
      <c r="Q119" s="10"/>
      <c r="R119" s="10"/>
      <c r="S119" s="5">
        <v>1</v>
      </c>
      <c r="T119" s="16"/>
      <c r="U119" s="16"/>
      <c r="V119" s="13">
        <v>131.413</v>
      </c>
      <c r="W119" s="13">
        <v>139.632</v>
      </c>
      <c r="X119" s="13">
        <v>147.783</v>
      </c>
      <c r="Y119" s="33">
        <v>131.413</v>
      </c>
      <c r="Z119" s="33">
        <v>139.632</v>
      </c>
      <c r="AA119" s="33">
        <v>147.783</v>
      </c>
      <c r="AB119" s="33">
        <v>155.91</v>
      </c>
      <c r="AC119" s="33">
        <v>163.229</v>
      </c>
      <c r="AD119" s="33">
        <v>169.242</v>
      </c>
      <c r="AE119" s="60">
        <v>0</v>
      </c>
      <c r="AF119" s="60">
        <v>0</v>
      </c>
      <c r="AG119" s="60">
        <v>0</v>
      </c>
      <c r="AH119" s="11" t="s">
        <v>840</v>
      </c>
      <c r="AI119" s="11" t="s">
        <v>367</v>
      </c>
      <c r="AJ119" s="11"/>
      <c r="AK119" s="11" t="s">
        <v>1548</v>
      </c>
      <c r="AL119" s="10">
        <v>9</v>
      </c>
      <c r="AM119" s="13">
        <v>54680</v>
      </c>
      <c r="AN119" s="13">
        <v>1128</v>
      </c>
      <c r="AO119" s="50">
        <v>8234.2222</v>
      </c>
      <c r="AP119" s="10" t="s">
        <v>220</v>
      </c>
      <c r="AQ119" s="10">
        <v>3</v>
      </c>
      <c r="AR119" s="13">
        <v>220.734</v>
      </c>
      <c r="AS119" s="13">
        <v>31.8573</v>
      </c>
      <c r="AT119" s="50">
        <v>119.9552</v>
      </c>
      <c r="AU119" s="13">
        <v>359.8657</v>
      </c>
      <c r="AV119" s="13">
        <v>66586.1484</v>
      </c>
      <c r="AW119" s="13">
        <v>9152.1504</v>
      </c>
      <c r="AX119" s="13">
        <v>33657.9857</v>
      </c>
      <c r="AY119" s="13">
        <v>100973.957</v>
      </c>
      <c r="AZ119" s="115">
        <v>58.072197838769746</v>
      </c>
      <c r="BA119" s="116">
        <v>65.37816617112206</v>
      </c>
      <c r="BB119" s="116">
        <v>38</v>
      </c>
      <c r="BC119" s="10">
        <v>3</v>
      </c>
      <c r="BD119" s="10">
        <v>1</v>
      </c>
      <c r="BE119" s="10">
        <v>0</v>
      </c>
      <c r="BF119" s="10">
        <v>0</v>
      </c>
      <c r="BG119" s="10" t="s">
        <v>120</v>
      </c>
      <c r="BH119" s="10" t="s">
        <v>111</v>
      </c>
      <c r="BJ119"/>
      <c r="BK119"/>
    </row>
    <row r="120" spans="1:63" s="15" customFormat="1" ht="50.25" customHeight="1">
      <c r="A120" s="12" t="s">
        <v>1194</v>
      </c>
      <c r="B120" s="5" t="s">
        <v>1195</v>
      </c>
      <c r="C120" s="10" t="s">
        <v>1376</v>
      </c>
      <c r="D120" s="5">
        <v>5</v>
      </c>
      <c r="E120" s="5">
        <v>442</v>
      </c>
      <c r="F120" s="5">
        <v>44205</v>
      </c>
      <c r="G120" s="10" t="s">
        <v>1387</v>
      </c>
      <c r="H120" s="5" t="s">
        <v>1196</v>
      </c>
      <c r="I120" s="5">
        <v>438</v>
      </c>
      <c r="J120" s="6">
        <v>3.8147351423895497</v>
      </c>
      <c r="K120" s="6">
        <v>2.9963636363636366</v>
      </c>
      <c r="L120" s="58">
        <v>160.0742462724</v>
      </c>
      <c r="M120" s="10">
        <v>1</v>
      </c>
      <c r="N120" s="10" t="s">
        <v>1238</v>
      </c>
      <c r="O120" s="10"/>
      <c r="P120" s="10"/>
      <c r="Q120" s="10"/>
      <c r="R120" s="10"/>
      <c r="S120" s="5">
        <v>11</v>
      </c>
      <c r="T120" s="16">
        <v>1990</v>
      </c>
      <c r="U120" s="16">
        <v>2001</v>
      </c>
      <c r="V120" s="13">
        <v>29.756</v>
      </c>
      <c r="W120" s="13">
        <v>31.414</v>
      </c>
      <c r="X120" s="13">
        <v>32.96</v>
      </c>
      <c r="Y120" s="33">
        <v>28.858</v>
      </c>
      <c r="Z120" s="33">
        <v>30.703</v>
      </c>
      <c r="AA120" s="33">
        <v>32.64</v>
      </c>
      <c r="AB120" s="33">
        <v>34.42</v>
      </c>
      <c r="AC120" s="33">
        <v>36.005</v>
      </c>
      <c r="AD120" s="33">
        <v>37.359</v>
      </c>
      <c r="AE120" s="60">
        <v>-3.1117887587497393</v>
      </c>
      <c r="AF120" s="60">
        <v>-2.3157346187669026</v>
      </c>
      <c r="AG120" s="60">
        <v>-0.980392156862746</v>
      </c>
      <c r="AH120" s="11" t="s">
        <v>782</v>
      </c>
      <c r="AI120" s="11" t="s">
        <v>1197</v>
      </c>
      <c r="AJ120" s="11"/>
      <c r="AK120" s="11" t="s">
        <v>1198</v>
      </c>
      <c r="AL120" s="10">
        <v>9</v>
      </c>
      <c r="AM120" s="13">
        <v>5471</v>
      </c>
      <c r="AN120" s="13">
        <v>1184</v>
      </c>
      <c r="AO120" s="50">
        <v>3520.4444</v>
      </c>
      <c r="AP120" s="10" t="s">
        <v>115</v>
      </c>
      <c r="AQ120" s="10">
        <v>1</v>
      </c>
      <c r="AR120" s="13">
        <v>105.0912</v>
      </c>
      <c r="AS120" s="13">
        <v>105.0912</v>
      </c>
      <c r="AT120" s="50">
        <v>105.0912</v>
      </c>
      <c r="AU120" s="13">
        <v>105.0912</v>
      </c>
      <c r="AV120" s="13">
        <v>30872.668</v>
      </c>
      <c r="AW120" s="13">
        <v>30872.668</v>
      </c>
      <c r="AX120" s="13">
        <v>30872.668</v>
      </c>
      <c r="AY120" s="13">
        <v>30872.668</v>
      </c>
      <c r="AZ120" s="115">
        <v>65.65209082774254</v>
      </c>
      <c r="BA120" s="116">
        <v>94.00362856276942</v>
      </c>
      <c r="BB120" s="116">
        <v>21.5</v>
      </c>
      <c r="BC120" s="10">
        <v>1</v>
      </c>
      <c r="BD120" s="10">
        <v>0</v>
      </c>
      <c r="BE120" s="10">
        <v>0</v>
      </c>
      <c r="BF120" s="10">
        <v>0</v>
      </c>
      <c r="BG120" s="10" t="s">
        <v>179</v>
      </c>
      <c r="BH120" s="10" t="s">
        <v>1925</v>
      </c>
      <c r="BJ120"/>
      <c r="BK120"/>
    </row>
    <row r="121" spans="1:63" s="15" customFormat="1" ht="50.25" customHeight="1">
      <c r="A121" s="12" t="s">
        <v>1250</v>
      </c>
      <c r="B121" s="5" t="s">
        <v>1251</v>
      </c>
      <c r="C121" s="10" t="s">
        <v>1302</v>
      </c>
      <c r="D121" s="5">
        <v>4</v>
      </c>
      <c r="E121" s="5">
        <v>729</v>
      </c>
      <c r="F121" s="5">
        <v>72905</v>
      </c>
      <c r="G121" s="10" t="s">
        <v>1303</v>
      </c>
      <c r="H121" s="5" t="s">
        <v>1252</v>
      </c>
      <c r="I121" s="5">
        <v>144</v>
      </c>
      <c r="J121" s="6">
        <v>16.493178971972895</v>
      </c>
      <c r="K121" s="6">
        <v>75.03521487603307</v>
      </c>
      <c r="L121" s="58">
        <v>65830.03852957</v>
      </c>
      <c r="M121" s="10">
        <v>3</v>
      </c>
      <c r="N121" s="10" t="s">
        <v>947</v>
      </c>
      <c r="O121" s="10" t="s">
        <v>948</v>
      </c>
      <c r="P121" s="10"/>
      <c r="Q121" s="10"/>
      <c r="R121" s="10"/>
      <c r="S121" s="5">
        <v>242</v>
      </c>
      <c r="T121" s="16">
        <v>1981</v>
      </c>
      <c r="U121" s="16">
        <v>2001</v>
      </c>
      <c r="V121" s="13">
        <v>14423.536</v>
      </c>
      <c r="W121" s="13">
        <v>16135.416</v>
      </c>
      <c r="X121" s="13">
        <v>18158.522</v>
      </c>
      <c r="Y121" s="33">
        <v>17021.61</v>
      </c>
      <c r="Z121" s="33">
        <v>18040.668</v>
      </c>
      <c r="AA121" s="33">
        <v>18923.749</v>
      </c>
      <c r="AB121" s="33">
        <v>19837.613</v>
      </c>
      <c r="AC121" s="33">
        <v>20698.919</v>
      </c>
      <c r="AD121" s="33">
        <v>21451.374</v>
      </c>
      <c r="AE121" s="60">
        <v>15.263385778431068</v>
      </c>
      <c r="AF121" s="60">
        <v>10.560872801384084</v>
      </c>
      <c r="AG121" s="60">
        <v>4.04373890184233</v>
      </c>
      <c r="AH121" s="11" t="s">
        <v>1961</v>
      </c>
      <c r="AI121" s="11" t="s">
        <v>1322</v>
      </c>
      <c r="AJ121" s="11"/>
      <c r="AK121" s="11" t="s">
        <v>1323</v>
      </c>
      <c r="AL121" s="10">
        <v>55</v>
      </c>
      <c r="AM121" s="13">
        <v>639321</v>
      </c>
      <c r="AN121" s="13">
        <v>9465</v>
      </c>
      <c r="AO121" s="50">
        <v>59101.0909</v>
      </c>
      <c r="AP121" s="10" t="s">
        <v>290</v>
      </c>
      <c r="AQ121" s="10">
        <v>47</v>
      </c>
      <c r="AR121" s="13">
        <v>1471.2625</v>
      </c>
      <c r="AS121" s="13">
        <v>1.9094</v>
      </c>
      <c r="AT121" s="50">
        <v>85.9939</v>
      </c>
      <c r="AU121" s="13">
        <v>4041.712</v>
      </c>
      <c r="AV121" s="13">
        <v>3589125.75</v>
      </c>
      <c r="AW121" s="13">
        <v>2398.0854</v>
      </c>
      <c r="AX121" s="13">
        <v>128155.7316</v>
      </c>
      <c r="AY121" s="13">
        <v>6023319.3833</v>
      </c>
      <c r="AZ121" s="115">
        <v>6.203932358509974</v>
      </c>
      <c r="BA121" s="116">
        <v>30.347918267201212</v>
      </c>
      <c r="BB121" s="116">
        <v>23.1</v>
      </c>
      <c r="BC121" s="10">
        <v>58</v>
      </c>
      <c r="BD121" s="10">
        <v>10</v>
      </c>
      <c r="BE121" s="10">
        <v>6</v>
      </c>
      <c r="BF121" s="10">
        <v>0</v>
      </c>
      <c r="BG121" s="10" t="s">
        <v>1757</v>
      </c>
      <c r="BH121" s="10" t="s">
        <v>1808</v>
      </c>
      <c r="BJ121"/>
      <c r="BK121"/>
    </row>
    <row r="122" spans="1:63" s="15" customFormat="1" ht="50.25" customHeight="1">
      <c r="A122" s="12" t="s">
        <v>1054</v>
      </c>
      <c r="B122" s="5" t="s">
        <v>1055</v>
      </c>
      <c r="C122" s="10" t="s">
        <v>1544</v>
      </c>
      <c r="D122" s="5">
        <v>1</v>
      </c>
      <c r="E122" s="5">
        <v>424</v>
      </c>
      <c r="F122" s="5">
        <v>42405</v>
      </c>
      <c r="G122" s="10" t="s">
        <v>1503</v>
      </c>
      <c r="H122" s="5" t="s">
        <v>1056</v>
      </c>
      <c r="I122" s="5">
        <v>426</v>
      </c>
      <c r="J122" s="6">
        <v>55.301112715848674</v>
      </c>
      <c r="K122" s="6">
        <v>208.98760000000001</v>
      </c>
      <c r="L122" s="58">
        <v>30582.13067611</v>
      </c>
      <c r="M122" s="10">
        <v>1</v>
      </c>
      <c r="N122" s="10" t="s">
        <v>948</v>
      </c>
      <c r="O122" s="10"/>
      <c r="P122" s="10"/>
      <c r="Q122" s="10"/>
      <c r="R122" s="10"/>
      <c r="S122" s="5">
        <v>10</v>
      </c>
      <c r="T122" s="16">
        <v>1986</v>
      </c>
      <c r="U122" s="16">
        <v>1996</v>
      </c>
      <c r="V122" s="69">
        <v>1686.524</v>
      </c>
      <c r="W122" s="69">
        <v>1814.213</v>
      </c>
      <c r="X122" s="69">
        <v>2089.876</v>
      </c>
      <c r="Y122" s="33">
        <v>1681.86</v>
      </c>
      <c r="Z122" s="33">
        <v>1869.413</v>
      </c>
      <c r="AA122" s="33">
        <v>2034.667</v>
      </c>
      <c r="AB122" s="33">
        <v>2111.61</v>
      </c>
      <c r="AC122" s="33">
        <v>2126.616</v>
      </c>
      <c r="AD122" s="33">
        <v>2141.356</v>
      </c>
      <c r="AE122" s="60">
        <v>-0.2773120235929261</v>
      </c>
      <c r="AF122" s="60">
        <v>2.952798552272828</v>
      </c>
      <c r="AG122" s="60">
        <v>-2.7134169866617137</v>
      </c>
      <c r="AH122" s="11" t="s">
        <v>1552</v>
      </c>
      <c r="AI122" s="75" t="s">
        <v>1553</v>
      </c>
      <c r="AJ122" s="11"/>
      <c r="AK122" s="75" t="s">
        <v>1554</v>
      </c>
      <c r="AL122" s="10">
        <v>15</v>
      </c>
      <c r="AM122" s="13">
        <v>126019</v>
      </c>
      <c r="AN122" s="13">
        <v>2500</v>
      </c>
      <c r="AO122" s="50">
        <v>17691.0714</v>
      </c>
      <c r="AP122" s="10" t="s">
        <v>1922</v>
      </c>
      <c r="AQ122" s="10">
        <v>10</v>
      </c>
      <c r="AR122" s="13">
        <v>188.6473</v>
      </c>
      <c r="AS122" s="13">
        <v>2.2477</v>
      </c>
      <c r="AT122" s="50">
        <v>59.5614</v>
      </c>
      <c r="AU122" s="13">
        <v>595.6137</v>
      </c>
      <c r="AV122" s="13">
        <v>105679.2422</v>
      </c>
      <c r="AW122" s="13">
        <v>1015.5171</v>
      </c>
      <c r="AX122" s="13">
        <v>19610.0247</v>
      </c>
      <c r="AY122" s="13">
        <v>196100.2466</v>
      </c>
      <c r="AZ122" s="115">
        <v>1.948069065567308</v>
      </c>
      <c r="BA122" s="116">
        <v>10.970704929961821</v>
      </c>
      <c r="BB122" s="116">
        <v>28.8</v>
      </c>
      <c r="BC122" s="10">
        <v>17</v>
      </c>
      <c r="BD122" s="10">
        <v>7</v>
      </c>
      <c r="BE122" s="10">
        <v>0</v>
      </c>
      <c r="BF122" s="10">
        <v>0</v>
      </c>
      <c r="BG122" s="10" t="s">
        <v>1923</v>
      </c>
      <c r="BH122" s="10" t="s">
        <v>1861</v>
      </c>
      <c r="BJ122"/>
      <c r="BK122"/>
    </row>
    <row r="123" spans="1:63" s="15" customFormat="1" ht="50.25" customHeight="1">
      <c r="A123" s="12" t="s">
        <v>1199</v>
      </c>
      <c r="B123" s="5" t="s">
        <v>1200</v>
      </c>
      <c r="C123" s="10" t="s">
        <v>1376</v>
      </c>
      <c r="D123" s="5">
        <v>5</v>
      </c>
      <c r="E123" s="5">
        <v>444</v>
      </c>
      <c r="F123" s="5">
        <v>44405</v>
      </c>
      <c r="G123" s="10" t="s">
        <v>1440</v>
      </c>
      <c r="H123" s="5" t="s">
        <v>1201</v>
      </c>
      <c r="I123" s="5">
        <v>440</v>
      </c>
      <c r="J123" s="6">
        <v>35.698925967976386</v>
      </c>
      <c r="K123" s="6">
        <v>69.27903921568628</v>
      </c>
      <c r="L123" s="58">
        <v>64995.07907862</v>
      </c>
      <c r="M123" s="10">
        <v>2</v>
      </c>
      <c r="N123" s="10" t="s">
        <v>947</v>
      </c>
      <c r="O123" s="10" t="s">
        <v>948</v>
      </c>
      <c r="P123" s="10"/>
      <c r="Q123" s="10"/>
      <c r="R123" s="10"/>
      <c r="S123" s="5">
        <v>51</v>
      </c>
      <c r="T123" s="16">
        <v>1989</v>
      </c>
      <c r="U123" s="16">
        <v>2001</v>
      </c>
      <c r="V123" s="69">
        <v>3674.732</v>
      </c>
      <c r="W123" s="69">
        <v>3601.444</v>
      </c>
      <c r="X123" s="69">
        <v>3533.231</v>
      </c>
      <c r="Y123" s="33">
        <v>3722.35</v>
      </c>
      <c r="Z123" s="33">
        <v>3714.81</v>
      </c>
      <c r="AA123" s="33">
        <v>3696.093</v>
      </c>
      <c r="AB123" s="33">
        <v>3652.723</v>
      </c>
      <c r="AC123" s="33">
        <v>3594.322</v>
      </c>
      <c r="AD123" s="33">
        <v>3537.553</v>
      </c>
      <c r="AE123" s="60">
        <v>1.2792456378363115</v>
      </c>
      <c r="AF123" s="60">
        <v>3.051730774925231</v>
      </c>
      <c r="AG123" s="60">
        <v>4.406328520413302</v>
      </c>
      <c r="AH123" s="11" t="s">
        <v>782</v>
      </c>
      <c r="AI123" s="86" t="s">
        <v>1604</v>
      </c>
      <c r="AJ123" s="11"/>
      <c r="AK123" s="11" t="s">
        <v>1611</v>
      </c>
      <c r="AL123" s="10">
        <v>98</v>
      </c>
      <c r="AM123" s="13">
        <v>545078</v>
      </c>
      <c r="AN123" s="13">
        <v>1029</v>
      </c>
      <c r="AO123" s="50">
        <v>25654.7333</v>
      </c>
      <c r="AP123" s="10" t="s">
        <v>1926</v>
      </c>
      <c r="AQ123" s="10">
        <v>46</v>
      </c>
      <c r="AR123" s="13">
        <v>664.5967</v>
      </c>
      <c r="AS123" s="13">
        <v>12.5465</v>
      </c>
      <c r="AT123" s="50">
        <v>100.6332</v>
      </c>
      <c r="AU123" s="13">
        <v>4629.1288</v>
      </c>
      <c r="AV123" s="13">
        <v>511935.5625</v>
      </c>
      <c r="AW123" s="13">
        <v>5025.5332</v>
      </c>
      <c r="AX123" s="13">
        <v>46774.5006</v>
      </c>
      <c r="AY123" s="13">
        <v>2151627.0288</v>
      </c>
      <c r="AZ123" s="115">
        <v>7.182595372518176</v>
      </c>
      <c r="BA123" s="116">
        <v>61.482944689407894</v>
      </c>
      <c r="BB123" s="116">
        <v>68.6</v>
      </c>
      <c r="BC123" s="10">
        <v>63</v>
      </c>
      <c r="BD123" s="10">
        <v>20</v>
      </c>
      <c r="BE123" s="10">
        <v>0</v>
      </c>
      <c r="BF123" s="10">
        <v>0</v>
      </c>
      <c r="BG123" s="10" t="s">
        <v>1927</v>
      </c>
      <c r="BH123" s="10" t="s">
        <v>1909</v>
      </c>
      <c r="BJ123"/>
      <c r="BK123"/>
    </row>
    <row r="124" spans="1:63" s="15" customFormat="1" ht="50.25" customHeight="1">
      <c r="A124" s="12" t="s">
        <v>1202</v>
      </c>
      <c r="B124" s="5" t="s">
        <v>1203</v>
      </c>
      <c r="C124" s="10" t="s">
        <v>1376</v>
      </c>
      <c r="D124" s="5">
        <v>5</v>
      </c>
      <c r="E124" s="5">
        <v>446</v>
      </c>
      <c r="F124" s="5">
        <v>44605</v>
      </c>
      <c r="G124" s="10" t="s">
        <v>1387</v>
      </c>
      <c r="H124" s="5" t="s">
        <v>1204</v>
      </c>
      <c r="I124" s="5">
        <v>442</v>
      </c>
      <c r="J124" s="6">
        <v>4.682390508985297</v>
      </c>
      <c r="K124" s="6">
        <v>3.696872881355932</v>
      </c>
      <c r="L124" s="58">
        <v>2587.124143679</v>
      </c>
      <c r="M124" s="10">
        <v>2</v>
      </c>
      <c r="N124" s="10" t="s">
        <v>924</v>
      </c>
      <c r="O124" s="10" t="s">
        <v>1205</v>
      </c>
      <c r="P124" s="10"/>
      <c r="Q124" s="10"/>
      <c r="R124" s="10"/>
      <c r="S124" s="5">
        <v>118</v>
      </c>
      <c r="T124" s="16">
        <v>1991</v>
      </c>
      <c r="U124" s="16">
        <v>2001</v>
      </c>
      <c r="V124" s="69">
        <v>381.72</v>
      </c>
      <c r="W124" s="69">
        <v>396.638</v>
      </c>
      <c r="X124" s="69">
        <v>436.231</v>
      </c>
      <c r="Y124" s="33">
        <v>381.852</v>
      </c>
      <c r="Z124" s="33">
        <v>409.7</v>
      </c>
      <c r="AA124" s="33">
        <v>436.818</v>
      </c>
      <c r="AB124" s="33">
        <v>463.714</v>
      </c>
      <c r="AC124" s="33">
        <v>490.431</v>
      </c>
      <c r="AD124" s="33">
        <v>517.843</v>
      </c>
      <c r="AE124" s="60">
        <v>0.03456836680178398</v>
      </c>
      <c r="AF124" s="60">
        <v>3.1881864779106692</v>
      </c>
      <c r="AG124" s="60">
        <v>0.13438090921161425</v>
      </c>
      <c r="AH124" s="11" t="s">
        <v>782</v>
      </c>
      <c r="AI124" s="11" t="s">
        <v>1206</v>
      </c>
      <c r="AJ124" s="11"/>
      <c r="AK124" s="11" t="s">
        <v>1612</v>
      </c>
      <c r="AL124" s="10">
        <v>82</v>
      </c>
      <c r="AM124" s="13">
        <v>76602</v>
      </c>
      <c r="AN124" s="13">
        <v>1000</v>
      </c>
      <c r="AO124" s="50">
        <v>3989.8049</v>
      </c>
      <c r="AP124" s="10" t="s">
        <v>1928</v>
      </c>
      <c r="AQ124" s="10">
        <v>3</v>
      </c>
      <c r="AR124" s="13">
        <v>670.1052</v>
      </c>
      <c r="AS124" s="13">
        <v>24.9876</v>
      </c>
      <c r="AT124" s="50">
        <v>269.3664</v>
      </c>
      <c r="AU124" s="13">
        <v>808.0992</v>
      </c>
      <c r="AV124" s="13">
        <v>299013.375</v>
      </c>
      <c r="AW124" s="13">
        <v>6560.8398</v>
      </c>
      <c r="AX124" s="13">
        <v>111226.4727</v>
      </c>
      <c r="AY124" s="13">
        <v>333679.418</v>
      </c>
      <c r="AZ124" s="115">
        <v>31.235439673643317</v>
      </c>
      <c r="BA124" s="116">
        <v>76.66912959083967</v>
      </c>
      <c r="BB124" s="116">
        <v>91.9</v>
      </c>
      <c r="BC124" s="10">
        <v>8</v>
      </c>
      <c r="BD124" s="10">
        <v>5</v>
      </c>
      <c r="BE124" s="10">
        <v>0</v>
      </c>
      <c r="BF124" s="10">
        <v>0</v>
      </c>
      <c r="BG124" s="10" t="s">
        <v>1986</v>
      </c>
      <c r="BH124" s="10" t="s">
        <v>111</v>
      </c>
      <c r="BJ124"/>
      <c r="BK124"/>
    </row>
    <row r="125" spans="1:63" s="15" customFormat="1" ht="50.25" customHeight="1">
      <c r="A125" s="12" t="s">
        <v>1188</v>
      </c>
      <c r="B125" s="5" t="s">
        <v>1189</v>
      </c>
      <c r="C125" s="10" t="s">
        <v>1376</v>
      </c>
      <c r="D125" s="5">
        <v>5</v>
      </c>
      <c r="E125" s="5">
        <v>407</v>
      </c>
      <c r="F125" s="5">
        <v>40705</v>
      </c>
      <c r="G125" s="10" t="s">
        <v>1440</v>
      </c>
      <c r="H125" s="5" t="s">
        <v>1190</v>
      </c>
      <c r="I125" s="5">
        <v>428</v>
      </c>
      <c r="J125" s="6">
        <v>10.475502479928657</v>
      </c>
      <c r="K125" s="6">
        <v>4.070222222222222</v>
      </c>
      <c r="L125" s="58">
        <v>64195.64904109</v>
      </c>
      <c r="M125" s="10">
        <v>2</v>
      </c>
      <c r="N125" s="10" t="s">
        <v>1191</v>
      </c>
      <c r="O125" s="10" t="s">
        <v>1192</v>
      </c>
      <c r="P125" s="10"/>
      <c r="Q125" s="10"/>
      <c r="R125" s="10"/>
      <c r="S125" s="5">
        <v>585</v>
      </c>
      <c r="T125" s="16">
        <v>1990</v>
      </c>
      <c r="U125" s="68">
        <v>2000</v>
      </c>
      <c r="V125" s="69">
        <v>2639.333</v>
      </c>
      <c r="W125" s="69">
        <v>2506.124</v>
      </c>
      <c r="X125" s="69">
        <v>2381.08</v>
      </c>
      <c r="Y125" s="33">
        <v>2670.67</v>
      </c>
      <c r="Z125" s="33">
        <v>2515.602</v>
      </c>
      <c r="AA125" s="33">
        <v>2420.546</v>
      </c>
      <c r="AB125" s="33">
        <v>2353.319</v>
      </c>
      <c r="AC125" s="33">
        <v>2288.364</v>
      </c>
      <c r="AD125" s="33">
        <v>2225.199</v>
      </c>
      <c r="AE125" s="60">
        <v>1.1733759693260488</v>
      </c>
      <c r="AF125" s="60">
        <v>0.37676866213336074</v>
      </c>
      <c r="AG125" s="60">
        <v>1.6304585824851046</v>
      </c>
      <c r="AH125" s="11" t="s">
        <v>782</v>
      </c>
      <c r="AI125" s="11" t="s">
        <v>1193</v>
      </c>
      <c r="AJ125" s="11"/>
      <c r="AK125" s="11" t="s">
        <v>1603</v>
      </c>
      <c r="AL125" s="10">
        <v>76</v>
      </c>
      <c r="AM125" s="13">
        <v>764329</v>
      </c>
      <c r="AN125" s="13">
        <v>1207</v>
      </c>
      <c r="AO125" s="50">
        <v>21661.5789</v>
      </c>
      <c r="AP125" s="10" t="s">
        <v>1919</v>
      </c>
      <c r="AQ125" s="10">
        <v>35</v>
      </c>
      <c r="AR125" s="13">
        <v>1098.0111</v>
      </c>
      <c r="AS125" s="13">
        <v>23.2376</v>
      </c>
      <c r="AT125" s="50">
        <v>93.9389</v>
      </c>
      <c r="AU125" s="13">
        <v>3287.862</v>
      </c>
      <c r="AV125" s="13">
        <v>939572</v>
      </c>
      <c r="AW125" s="13">
        <v>5178.062</v>
      </c>
      <c r="AX125" s="13">
        <v>49338.2801</v>
      </c>
      <c r="AY125" s="13">
        <v>1726839.8042</v>
      </c>
      <c r="AZ125" s="115">
        <v>5.175678448776207</v>
      </c>
      <c r="BA125" s="116">
        <v>72.78493681297724</v>
      </c>
      <c r="BB125" s="116">
        <v>59.8</v>
      </c>
      <c r="BC125" s="10">
        <v>56</v>
      </c>
      <c r="BD125" s="10">
        <v>9</v>
      </c>
      <c r="BE125" s="10">
        <v>0</v>
      </c>
      <c r="BF125" s="10">
        <v>0</v>
      </c>
      <c r="BG125" s="10" t="s">
        <v>1921</v>
      </c>
      <c r="BH125" s="10" t="s">
        <v>116</v>
      </c>
      <c r="BJ125"/>
      <c r="BK125"/>
    </row>
    <row r="126" spans="1:63" s="15" customFormat="1" ht="50.25" customHeight="1">
      <c r="A126" s="12" t="s">
        <v>836</v>
      </c>
      <c r="B126" s="5" t="s">
        <v>837</v>
      </c>
      <c r="C126" s="10" t="s">
        <v>1302</v>
      </c>
      <c r="D126" s="5">
        <v>4</v>
      </c>
      <c r="E126" s="5">
        <v>450</v>
      </c>
      <c r="F126" s="5">
        <v>45005</v>
      </c>
      <c r="G126" s="10" t="s">
        <v>1435</v>
      </c>
      <c r="H126" s="5" t="s">
        <v>838</v>
      </c>
      <c r="I126" s="5">
        <v>446</v>
      </c>
      <c r="J126" s="6">
        <v>2.521378128567127</v>
      </c>
      <c r="K126" s="6">
        <v>142.17966666666666</v>
      </c>
      <c r="L126" s="58">
        <v>19.07204300165</v>
      </c>
      <c r="M126" s="10">
        <v>1</v>
      </c>
      <c r="N126" s="10" t="s">
        <v>839</v>
      </c>
      <c r="O126" s="10"/>
      <c r="P126" s="10"/>
      <c r="Q126" s="10"/>
      <c r="R126" s="10"/>
      <c r="S126" s="5">
        <v>3</v>
      </c>
      <c r="T126" s="16"/>
      <c r="U126" s="16">
        <v>2001</v>
      </c>
      <c r="V126" s="13">
        <v>348.587</v>
      </c>
      <c r="W126" s="13">
        <v>385.599</v>
      </c>
      <c r="X126" s="13">
        <v>426.539</v>
      </c>
      <c r="Y126" s="33">
        <v>372.155</v>
      </c>
      <c r="Z126" s="33">
        <v>416.408</v>
      </c>
      <c r="AA126" s="33">
        <v>444.312</v>
      </c>
      <c r="AB126" s="33">
        <v>463.679</v>
      </c>
      <c r="AC126" s="33">
        <v>481.291</v>
      </c>
      <c r="AD126" s="33">
        <v>498.815</v>
      </c>
      <c r="AE126" s="60">
        <v>6.33284518547379</v>
      </c>
      <c r="AF126" s="60">
        <v>7.398753145953013</v>
      </c>
      <c r="AG126" s="60">
        <v>4.000117034876398</v>
      </c>
      <c r="AH126" s="11" t="s">
        <v>840</v>
      </c>
      <c r="AI126" s="11" t="s">
        <v>841</v>
      </c>
      <c r="AJ126" s="11"/>
      <c r="AK126" s="11" t="s">
        <v>842</v>
      </c>
      <c r="AL126" s="10">
        <v>1</v>
      </c>
      <c r="AM126" s="13">
        <v>415958</v>
      </c>
      <c r="AN126" s="13">
        <v>415958</v>
      </c>
      <c r="AO126" s="50">
        <v>415958</v>
      </c>
      <c r="AP126" s="10" t="s">
        <v>180</v>
      </c>
      <c r="AQ126" s="10">
        <v>3</v>
      </c>
      <c r="AR126" s="13">
        <v>8.9082</v>
      </c>
      <c r="AS126" s="13">
        <v>1.6975</v>
      </c>
      <c r="AT126" s="50">
        <v>5.405</v>
      </c>
      <c r="AU126" s="13">
        <v>16.215</v>
      </c>
      <c r="AV126" s="13">
        <v>335884.0625</v>
      </c>
      <c r="AW126" s="13">
        <v>3101.2791</v>
      </c>
      <c r="AX126" s="13">
        <v>121987.8254</v>
      </c>
      <c r="AY126" s="13">
        <v>365963.4763</v>
      </c>
      <c r="AZ126" s="115">
        <v>85.01877560126881</v>
      </c>
      <c r="BA126" s="116">
        <v>82.51039219714079</v>
      </c>
      <c r="BB126" s="116">
        <v>98.9</v>
      </c>
      <c r="BC126" s="10">
        <v>3</v>
      </c>
      <c r="BD126" s="10">
        <v>0</v>
      </c>
      <c r="BE126" s="10">
        <v>0</v>
      </c>
      <c r="BF126" s="10">
        <v>0</v>
      </c>
      <c r="BG126" s="10" t="s">
        <v>181</v>
      </c>
      <c r="BH126" s="10" t="s">
        <v>182</v>
      </c>
      <c r="BJ126"/>
      <c r="BK126"/>
    </row>
    <row r="127" spans="1:63" s="15" customFormat="1" ht="50.25" customHeight="1">
      <c r="A127" s="12" t="s">
        <v>770</v>
      </c>
      <c r="B127" s="5" t="s">
        <v>771</v>
      </c>
      <c r="C127" s="10" t="s">
        <v>1544</v>
      </c>
      <c r="D127" s="5">
        <v>1</v>
      </c>
      <c r="E127" s="5">
        <v>510</v>
      </c>
      <c r="F127" s="5">
        <v>51005</v>
      </c>
      <c r="G127" s="10" t="s">
        <v>1069</v>
      </c>
      <c r="H127" s="5" t="s">
        <v>772</v>
      </c>
      <c r="I127" s="5">
        <v>504</v>
      </c>
      <c r="J127" s="6">
        <v>107.41145230230181</v>
      </c>
      <c r="K127" s="6">
        <v>508.1483793103448</v>
      </c>
      <c r="L127" s="58">
        <v>669158.76497</v>
      </c>
      <c r="M127" s="10">
        <v>2</v>
      </c>
      <c r="N127" s="10" t="s">
        <v>947</v>
      </c>
      <c r="O127" s="10" t="s">
        <v>940</v>
      </c>
      <c r="P127" s="10"/>
      <c r="Q127" s="10"/>
      <c r="R127" s="10"/>
      <c r="S127" s="73">
        <v>58</v>
      </c>
      <c r="T127" s="74">
        <v>1994</v>
      </c>
      <c r="U127" s="74">
        <v>2004</v>
      </c>
      <c r="V127" s="69">
        <v>24754.207</v>
      </c>
      <c r="W127" s="69">
        <v>26421.651</v>
      </c>
      <c r="X127" s="69">
        <v>29472.606</v>
      </c>
      <c r="Y127" s="33">
        <v>24624.464</v>
      </c>
      <c r="Z127" s="33">
        <v>27212.586</v>
      </c>
      <c r="AA127" s="33">
        <v>29878.403</v>
      </c>
      <c r="AB127" s="33">
        <v>32663.249</v>
      </c>
      <c r="AC127" s="33">
        <v>35324.417</v>
      </c>
      <c r="AD127" s="33">
        <v>37679.678</v>
      </c>
      <c r="AE127" s="60">
        <v>-0.5268865953792886</v>
      </c>
      <c r="AF127" s="60">
        <v>2.9065043652962554</v>
      </c>
      <c r="AG127" s="60">
        <v>1.358161612586853</v>
      </c>
      <c r="AH127" s="11" t="s">
        <v>1584</v>
      </c>
      <c r="AI127" s="75" t="s">
        <v>1585</v>
      </c>
      <c r="AJ127" s="75" t="s">
        <v>1586</v>
      </c>
      <c r="AK127" s="75" t="s">
        <v>1587</v>
      </c>
      <c r="AL127" s="10">
        <v>78</v>
      </c>
      <c r="AM127" s="13">
        <v>2640323</v>
      </c>
      <c r="AN127" s="13">
        <v>11287</v>
      </c>
      <c r="AO127" s="50">
        <v>143391.1646</v>
      </c>
      <c r="AP127" s="10" t="s">
        <v>127</v>
      </c>
      <c r="AQ127" s="10">
        <v>85</v>
      </c>
      <c r="AR127" s="13">
        <v>1775.8116</v>
      </c>
      <c r="AS127" s="13">
        <v>3.1599</v>
      </c>
      <c r="AT127" s="50">
        <v>144.4079</v>
      </c>
      <c r="AU127" s="13">
        <v>12274.6709</v>
      </c>
      <c r="AV127" s="13">
        <v>5292391.5</v>
      </c>
      <c r="AW127" s="13">
        <v>4078.7473</v>
      </c>
      <c r="AX127" s="13">
        <v>156556.9045</v>
      </c>
      <c r="AY127" s="13">
        <v>13307336.8845</v>
      </c>
      <c r="AZ127" s="115">
        <v>1.8225138478777465</v>
      </c>
      <c r="BA127" s="116">
        <v>45.063814445692046</v>
      </c>
      <c r="BB127" s="116">
        <v>56.1</v>
      </c>
      <c r="BC127" s="10">
        <v>171</v>
      </c>
      <c r="BD127" s="10">
        <v>1</v>
      </c>
      <c r="BE127" s="10">
        <v>0</v>
      </c>
      <c r="BF127" s="10">
        <v>0</v>
      </c>
      <c r="BG127" s="10" t="s">
        <v>1946</v>
      </c>
      <c r="BH127" s="10" t="s">
        <v>1947</v>
      </c>
      <c r="BJ127"/>
      <c r="BK127"/>
    </row>
    <row r="128" spans="1:64" s="78" customFormat="1" ht="50.25" customHeight="1">
      <c r="A128" s="12" t="s">
        <v>1220</v>
      </c>
      <c r="B128" s="5" t="s">
        <v>1221</v>
      </c>
      <c r="C128" s="10" t="s">
        <v>1376</v>
      </c>
      <c r="D128" s="5">
        <v>5</v>
      </c>
      <c r="E128" s="5">
        <v>502</v>
      </c>
      <c r="F128" s="5">
        <v>50205</v>
      </c>
      <c r="G128" s="10" t="s">
        <v>1387</v>
      </c>
      <c r="H128" s="5" t="s">
        <v>1222</v>
      </c>
      <c r="I128" s="5">
        <v>492</v>
      </c>
      <c r="J128" s="6">
        <v>3.2113838396071563</v>
      </c>
      <c r="K128" s="6">
        <v>33.8</v>
      </c>
      <c r="L128" s="58">
        <v>10.31298616529</v>
      </c>
      <c r="M128" s="10">
        <v>0</v>
      </c>
      <c r="N128" s="10"/>
      <c r="O128" s="10"/>
      <c r="P128" s="10"/>
      <c r="Q128" s="10"/>
      <c r="R128" s="10"/>
      <c r="S128" s="5">
        <v>1</v>
      </c>
      <c r="T128" s="16"/>
      <c r="U128" s="16">
        <v>1995</v>
      </c>
      <c r="V128" s="13">
        <v>30.296</v>
      </c>
      <c r="W128" s="13">
        <v>32</v>
      </c>
      <c r="X128" s="13">
        <v>33.8</v>
      </c>
      <c r="Y128" s="33">
        <v>29.955</v>
      </c>
      <c r="Z128" s="33">
        <v>31.752</v>
      </c>
      <c r="AA128" s="33">
        <v>33.42</v>
      </c>
      <c r="AB128" s="33">
        <v>34.927</v>
      </c>
      <c r="AC128" s="33">
        <v>36.244</v>
      </c>
      <c r="AD128" s="33">
        <v>37.344</v>
      </c>
      <c r="AE128" s="60">
        <v>-1.1383742280086833</v>
      </c>
      <c r="AF128" s="60">
        <v>-0.7810531620055464</v>
      </c>
      <c r="AG128" s="60">
        <v>-1.1370436864153064</v>
      </c>
      <c r="AH128" s="11" t="s">
        <v>840</v>
      </c>
      <c r="AI128" s="11" t="s">
        <v>1223</v>
      </c>
      <c r="AJ128" s="11"/>
      <c r="AK128" s="11"/>
      <c r="AL128" s="10">
        <v>4</v>
      </c>
      <c r="AM128" s="13">
        <v>15507</v>
      </c>
      <c r="AN128" s="13">
        <v>1034</v>
      </c>
      <c r="AO128" s="50">
        <v>8005</v>
      </c>
      <c r="AP128" s="10" t="s">
        <v>193</v>
      </c>
      <c r="AQ128" s="10">
        <v>2</v>
      </c>
      <c r="AR128" s="13">
        <v>1.3691</v>
      </c>
      <c r="AS128" s="13">
        <v>0.1846</v>
      </c>
      <c r="AT128" s="50">
        <v>0.7769</v>
      </c>
      <c r="AU128" s="13">
        <v>1.5538</v>
      </c>
      <c r="AV128" s="13">
        <v>20021.207</v>
      </c>
      <c r="AW128" s="13">
        <v>2695.6829</v>
      </c>
      <c r="AX128" s="13">
        <v>11358.4449</v>
      </c>
      <c r="AY128" s="13">
        <v>22716.8899</v>
      </c>
      <c r="AZ128" s="115">
        <v>74.58100908676964</v>
      </c>
      <c r="BA128" s="116">
        <v>68.05543897117336</v>
      </c>
      <c r="BB128" s="116">
        <v>100</v>
      </c>
      <c r="BC128" s="10">
        <v>1</v>
      </c>
      <c r="BD128" s="10">
        <v>0</v>
      </c>
      <c r="BE128" s="10">
        <v>0</v>
      </c>
      <c r="BF128" s="10">
        <v>0</v>
      </c>
      <c r="BG128" s="10" t="s">
        <v>110</v>
      </c>
      <c r="BH128" s="10" t="s">
        <v>1944</v>
      </c>
      <c r="BJ128"/>
      <c r="BK128"/>
      <c r="BL128" s="15"/>
    </row>
    <row r="129" spans="1:63" s="15" customFormat="1" ht="50.25" customHeight="1">
      <c r="A129" s="12" t="s">
        <v>236</v>
      </c>
      <c r="B129" s="5" t="s">
        <v>237</v>
      </c>
      <c r="C129" s="10" t="s">
        <v>1376</v>
      </c>
      <c r="D129" s="5">
        <v>5</v>
      </c>
      <c r="E129" s="5">
        <v>641</v>
      </c>
      <c r="F129" s="5">
        <v>64105</v>
      </c>
      <c r="G129" s="10" t="s">
        <v>1481</v>
      </c>
      <c r="H129" s="5" t="s">
        <v>238</v>
      </c>
      <c r="I129" s="5">
        <v>498</v>
      </c>
      <c r="J129" s="6">
        <v>26.34631254894959</v>
      </c>
      <c r="K129" s="6">
        <v>87.83589795918367</v>
      </c>
      <c r="L129" s="58">
        <v>34012.28106142</v>
      </c>
      <c r="M129" s="10">
        <v>1</v>
      </c>
      <c r="N129" s="10" t="s">
        <v>1067</v>
      </c>
      <c r="O129" s="10"/>
      <c r="P129" s="10"/>
      <c r="Q129" s="10"/>
      <c r="R129" s="10"/>
      <c r="S129" s="5">
        <v>49</v>
      </c>
      <c r="T129" s="16">
        <v>1989</v>
      </c>
      <c r="U129" s="16">
        <v>1998</v>
      </c>
      <c r="V129" s="69">
        <v>4332.473</v>
      </c>
      <c r="W129" s="69">
        <v>4313.391</v>
      </c>
      <c r="X129" s="69">
        <v>4303.959</v>
      </c>
      <c r="Y129" s="33">
        <v>4363.95</v>
      </c>
      <c r="Z129" s="33">
        <v>4338.75</v>
      </c>
      <c r="AA129" s="33">
        <v>4295.453</v>
      </c>
      <c r="AB129" s="33">
        <v>4239.197</v>
      </c>
      <c r="AC129" s="33">
        <v>4189.585</v>
      </c>
      <c r="AD129" s="33">
        <v>4151.542</v>
      </c>
      <c r="AE129" s="60">
        <v>0.7212960735113799</v>
      </c>
      <c r="AF129" s="60">
        <v>0.5844770959377789</v>
      </c>
      <c r="AG129" s="60">
        <v>-0.1980233516697634</v>
      </c>
      <c r="AH129" s="11" t="s">
        <v>734</v>
      </c>
      <c r="AI129" s="11" t="s">
        <v>1962</v>
      </c>
      <c r="AJ129" s="11"/>
      <c r="AK129" s="11" t="s">
        <v>1615</v>
      </c>
      <c r="AL129" s="10">
        <v>26</v>
      </c>
      <c r="AM129" s="13">
        <v>652131</v>
      </c>
      <c r="AN129" s="13">
        <v>4228</v>
      </c>
      <c r="AO129" s="50">
        <v>41009.2955</v>
      </c>
      <c r="AP129" s="10" t="s">
        <v>1912</v>
      </c>
      <c r="AQ129" s="10">
        <v>40</v>
      </c>
      <c r="AR129" s="13">
        <v>530.352</v>
      </c>
      <c r="AS129" s="13">
        <v>2.3647</v>
      </c>
      <c r="AT129" s="50">
        <v>65.3913</v>
      </c>
      <c r="AU129" s="13">
        <v>2615.6534</v>
      </c>
      <c r="AV129" s="13">
        <v>956833.5625</v>
      </c>
      <c r="AW129" s="13">
        <v>5508.4712</v>
      </c>
      <c r="AX129" s="13">
        <v>59769.2295</v>
      </c>
      <c r="AY129" s="13">
        <v>2390769.1812</v>
      </c>
      <c r="AZ129" s="115">
        <v>7.722606368632152</v>
      </c>
      <c r="BA129" s="116">
        <v>55.930188019882664</v>
      </c>
      <c r="BB129" s="116">
        <v>41.4</v>
      </c>
      <c r="BC129" s="10">
        <v>44</v>
      </c>
      <c r="BD129" s="10">
        <v>2</v>
      </c>
      <c r="BE129" s="10">
        <v>4</v>
      </c>
      <c r="BF129" s="10">
        <v>0</v>
      </c>
      <c r="BG129" s="10" t="s">
        <v>110</v>
      </c>
      <c r="BH129" s="10" t="s">
        <v>1800</v>
      </c>
      <c r="BJ129"/>
      <c r="BK129"/>
    </row>
    <row r="130" spans="1:64" s="78" customFormat="1" ht="50.25" customHeight="1">
      <c r="A130" s="12" t="s">
        <v>1312</v>
      </c>
      <c r="B130" s="5" t="s">
        <v>1313</v>
      </c>
      <c r="C130" s="10" t="s">
        <v>1544</v>
      </c>
      <c r="D130" s="5">
        <v>1</v>
      </c>
      <c r="E130" s="5">
        <v>454</v>
      </c>
      <c r="F130" s="5">
        <v>45405</v>
      </c>
      <c r="G130" s="10" t="s">
        <v>922</v>
      </c>
      <c r="H130" s="5" t="s">
        <v>1314</v>
      </c>
      <c r="I130" s="5">
        <v>450</v>
      </c>
      <c r="J130" s="6">
        <v>21.850123403598797</v>
      </c>
      <c r="K130" s="6">
        <v>12.384484702093399</v>
      </c>
      <c r="L130" s="58">
        <v>592965.4427986</v>
      </c>
      <c r="M130" s="10">
        <v>3</v>
      </c>
      <c r="N130" s="10" t="s">
        <v>1315</v>
      </c>
      <c r="O130" s="10" t="s">
        <v>1316</v>
      </c>
      <c r="P130" s="10" t="s">
        <v>941</v>
      </c>
      <c r="Q130" s="10"/>
      <c r="R130" s="10"/>
      <c r="S130" s="5">
        <v>1242</v>
      </c>
      <c r="T130" s="16">
        <v>1993</v>
      </c>
      <c r="U130" s="16">
        <v>2001</v>
      </c>
      <c r="V130" s="13">
        <v>11052.102</v>
      </c>
      <c r="W130" s="13">
        <v>13029.312</v>
      </c>
      <c r="X130" s="13">
        <v>15381.53</v>
      </c>
      <c r="Y130" s="33">
        <v>11956.344</v>
      </c>
      <c r="Z130" s="33">
        <v>13789.015</v>
      </c>
      <c r="AA130" s="33">
        <v>15970.364</v>
      </c>
      <c r="AB130" s="33">
        <v>18400.209</v>
      </c>
      <c r="AC130" s="33">
        <v>21096.401</v>
      </c>
      <c r="AD130" s="33">
        <v>24072.484</v>
      </c>
      <c r="AE130" s="60">
        <v>7.562863698133798</v>
      </c>
      <c r="AF130" s="60">
        <v>5.509479828689718</v>
      </c>
      <c r="AG130" s="60">
        <v>3.687041823217047</v>
      </c>
      <c r="AH130" s="11" t="s">
        <v>1702</v>
      </c>
      <c r="AI130" s="11" t="s">
        <v>1703</v>
      </c>
      <c r="AJ130" s="11"/>
      <c r="AK130" s="11" t="s">
        <v>1317</v>
      </c>
      <c r="AL130" s="10">
        <v>98</v>
      </c>
      <c r="AM130" s="13">
        <v>790894</v>
      </c>
      <c r="AN130" s="13">
        <v>5708</v>
      </c>
      <c r="AO130" s="50">
        <v>33285.0714</v>
      </c>
      <c r="AP130" s="10" t="s">
        <v>183</v>
      </c>
      <c r="AQ130" s="10">
        <v>74</v>
      </c>
      <c r="AR130" s="13">
        <v>416.7108</v>
      </c>
      <c r="AS130" s="13">
        <v>0.5338</v>
      </c>
      <c r="AT130" s="50">
        <v>31.0174</v>
      </c>
      <c r="AU130" s="13">
        <v>2295.288</v>
      </c>
      <c r="AV130" s="13">
        <v>1119446.125</v>
      </c>
      <c r="AW130" s="13">
        <v>1301.5736</v>
      </c>
      <c r="AX130" s="13">
        <v>32171.8771</v>
      </c>
      <c r="AY130" s="13">
        <v>2380718.9027</v>
      </c>
      <c r="AZ130" s="115">
        <v>0.38847805630720067</v>
      </c>
      <c r="BA130" s="116">
        <v>14.700994583807404</v>
      </c>
      <c r="BB130" s="116">
        <v>30.1</v>
      </c>
      <c r="BC130" s="10">
        <v>16</v>
      </c>
      <c r="BD130" s="10">
        <v>78</v>
      </c>
      <c r="BE130" s="10">
        <v>5</v>
      </c>
      <c r="BF130" s="10">
        <v>0</v>
      </c>
      <c r="BG130" s="10" t="s">
        <v>1929</v>
      </c>
      <c r="BH130" s="10" t="s">
        <v>1930</v>
      </c>
      <c r="BJ130"/>
      <c r="BK130"/>
      <c r="BL130" s="15"/>
    </row>
    <row r="131" spans="1:63" s="15" customFormat="1" ht="50.25" customHeight="1">
      <c r="A131" s="12" t="s">
        <v>997</v>
      </c>
      <c r="B131" s="5" t="s">
        <v>998</v>
      </c>
      <c r="C131" s="10" t="s">
        <v>1302</v>
      </c>
      <c r="D131" s="5">
        <v>4</v>
      </c>
      <c r="E131" s="5">
        <v>474</v>
      </c>
      <c r="F131" s="5">
        <v>47405</v>
      </c>
      <c r="G131" s="10" t="s">
        <v>1303</v>
      </c>
      <c r="H131" s="5" t="s">
        <v>999</v>
      </c>
      <c r="I131" s="5">
        <v>462</v>
      </c>
      <c r="J131" s="6">
        <v>2.997664828250245</v>
      </c>
      <c r="K131" s="6">
        <v>12.861952380952381</v>
      </c>
      <c r="L131" s="58">
        <v>188.7058828731</v>
      </c>
      <c r="M131" s="10">
        <v>1</v>
      </c>
      <c r="N131" s="10" t="s">
        <v>1000</v>
      </c>
      <c r="O131" s="10"/>
      <c r="P131" s="10"/>
      <c r="Q131" s="10"/>
      <c r="R131" s="10"/>
      <c r="S131" s="5">
        <v>21</v>
      </c>
      <c r="T131" s="16">
        <v>1995</v>
      </c>
      <c r="U131" s="16">
        <v>2000</v>
      </c>
      <c r="V131" s="69">
        <v>224.271</v>
      </c>
      <c r="W131" s="69">
        <v>244.814</v>
      </c>
      <c r="X131" s="69">
        <v>270.101</v>
      </c>
      <c r="Y131" s="33">
        <v>215.667</v>
      </c>
      <c r="Z131" s="33">
        <v>250.245</v>
      </c>
      <c r="AA131" s="33">
        <v>290.959</v>
      </c>
      <c r="AB131" s="33">
        <v>338.183</v>
      </c>
      <c r="AC131" s="33">
        <v>392.577</v>
      </c>
      <c r="AD131" s="33">
        <v>452.804</v>
      </c>
      <c r="AE131" s="60">
        <v>-3.9894837875057307</v>
      </c>
      <c r="AF131" s="60">
        <v>2.170273132330321</v>
      </c>
      <c r="AG131" s="60">
        <v>7.168707618599185</v>
      </c>
      <c r="AH131" s="11" t="s">
        <v>1001</v>
      </c>
      <c r="AI131" s="11" t="s">
        <v>1002</v>
      </c>
      <c r="AJ131" s="89" t="s">
        <v>1629</v>
      </c>
      <c r="AK131" s="11"/>
      <c r="AL131" s="10">
        <v>58</v>
      </c>
      <c r="AM131" s="13">
        <v>74069</v>
      </c>
      <c r="AN131" s="13">
        <v>1009</v>
      </c>
      <c r="AO131" s="50">
        <v>3263.7586206896563</v>
      </c>
      <c r="AP131" s="10" t="s">
        <v>1935</v>
      </c>
      <c r="AQ131" s="10">
        <v>0</v>
      </c>
      <c r="AR131" s="13" t="s">
        <v>911</v>
      </c>
      <c r="AS131" s="13" t="s">
        <v>911</v>
      </c>
      <c r="AT131" s="50" t="s">
        <v>911</v>
      </c>
      <c r="AU131" s="13" t="s">
        <v>911</v>
      </c>
      <c r="AV131" s="13" t="s">
        <v>911</v>
      </c>
      <c r="AW131" s="13" t="s">
        <v>911</v>
      </c>
      <c r="AX131" s="13" t="s">
        <v>911</v>
      </c>
      <c r="AY131" s="13" t="s">
        <v>911</v>
      </c>
      <c r="AZ131" s="115" t="s">
        <v>911</v>
      </c>
      <c r="BA131" s="116" t="s">
        <v>911</v>
      </c>
      <c r="BB131" s="116">
        <v>28</v>
      </c>
      <c r="BC131" s="10" t="s">
        <v>911</v>
      </c>
      <c r="BD131" s="10" t="s">
        <v>911</v>
      </c>
      <c r="BE131" s="10" t="s">
        <v>911</v>
      </c>
      <c r="BF131" s="10" t="s">
        <v>911</v>
      </c>
      <c r="BG131" s="10" t="s">
        <v>1936</v>
      </c>
      <c r="BH131" s="10" t="s">
        <v>111</v>
      </c>
      <c r="BJ131"/>
      <c r="BK131"/>
    </row>
    <row r="132" spans="1:63" s="15" customFormat="1" ht="50.25" customHeight="1">
      <c r="A132" s="12" t="s">
        <v>450</v>
      </c>
      <c r="B132" s="5" t="s">
        <v>1091</v>
      </c>
      <c r="C132" s="10" t="s">
        <v>483</v>
      </c>
      <c r="D132" s="5">
        <v>2</v>
      </c>
      <c r="E132" s="5">
        <v>496</v>
      </c>
      <c r="F132" s="5">
        <v>49605</v>
      </c>
      <c r="G132" s="10" t="s">
        <v>505</v>
      </c>
      <c r="H132" s="5" t="s">
        <v>451</v>
      </c>
      <c r="I132" s="5">
        <v>484</v>
      </c>
      <c r="J132" s="6">
        <v>28.370681776034814</v>
      </c>
      <c r="K132" s="6">
        <v>40.3416512013256</v>
      </c>
      <c r="L132" s="58">
        <v>1943017.940831</v>
      </c>
      <c r="M132" s="10">
        <v>2</v>
      </c>
      <c r="N132" s="10" t="s">
        <v>452</v>
      </c>
      <c r="O132" s="10" t="s">
        <v>1079</v>
      </c>
      <c r="P132" s="10"/>
      <c r="Q132" s="10"/>
      <c r="R132" s="10"/>
      <c r="S132" s="5">
        <v>2414</v>
      </c>
      <c r="T132" s="16">
        <v>1990</v>
      </c>
      <c r="U132" s="16">
        <v>2000</v>
      </c>
      <c r="V132" s="13">
        <v>81216.924</v>
      </c>
      <c r="W132" s="13">
        <v>88523.43</v>
      </c>
      <c r="X132" s="13">
        <v>97384.746</v>
      </c>
      <c r="Y132" s="33">
        <v>83222.971</v>
      </c>
      <c r="Z132" s="33">
        <v>91138.02</v>
      </c>
      <c r="AA132" s="33">
        <v>98872.23</v>
      </c>
      <c r="AB132" s="33">
        <v>106139.188</v>
      </c>
      <c r="AC132" s="33">
        <v>112883.956</v>
      </c>
      <c r="AD132" s="33">
        <v>119174.692</v>
      </c>
      <c r="AE132" s="60">
        <v>2.410448672879037</v>
      </c>
      <c r="AF132" s="60">
        <v>2.8688246683436955</v>
      </c>
      <c r="AG132" s="60">
        <v>1.5044507441573807</v>
      </c>
      <c r="AH132" s="11" t="s">
        <v>1372</v>
      </c>
      <c r="AI132" s="11" t="s">
        <v>453</v>
      </c>
      <c r="AJ132" s="11" t="s">
        <v>454</v>
      </c>
      <c r="AK132" s="11" t="s">
        <v>1713</v>
      </c>
      <c r="AL132" s="10">
        <v>786</v>
      </c>
      <c r="AM132" s="13">
        <v>18476438</v>
      </c>
      <c r="AN132" s="13">
        <v>2092</v>
      </c>
      <c r="AO132" s="50">
        <v>104136.645</v>
      </c>
      <c r="AP132" s="10" t="s">
        <v>192</v>
      </c>
      <c r="AQ132" s="10">
        <v>483</v>
      </c>
      <c r="AR132" s="13">
        <v>4427.1069</v>
      </c>
      <c r="AS132" s="13">
        <v>0.5296</v>
      </c>
      <c r="AT132" s="50">
        <v>212.9241</v>
      </c>
      <c r="AU132" s="13">
        <v>102842.3565</v>
      </c>
      <c r="AV132" s="13">
        <v>16605624</v>
      </c>
      <c r="AW132" s="13">
        <v>1108.2507</v>
      </c>
      <c r="AX132" s="13">
        <v>126646.0193</v>
      </c>
      <c r="AY132" s="13">
        <v>61170027.3138</v>
      </c>
      <c r="AZ132" s="115">
        <v>5.3029542652650585</v>
      </c>
      <c r="BA132" s="116">
        <v>61.1163084134087</v>
      </c>
      <c r="BB132" s="116">
        <v>74.6</v>
      </c>
      <c r="BC132" s="10">
        <v>751</v>
      </c>
      <c r="BD132" s="10">
        <v>8</v>
      </c>
      <c r="BE132" s="10">
        <v>0</v>
      </c>
      <c r="BF132" s="10">
        <v>0</v>
      </c>
      <c r="BG132" s="10" t="s">
        <v>1942</v>
      </c>
      <c r="BH132" s="10" t="s">
        <v>1943</v>
      </c>
      <c r="BJ132"/>
      <c r="BK132"/>
    </row>
    <row r="133" spans="1:63" s="15" customFormat="1" ht="50.25" customHeight="1">
      <c r="A133" s="12" t="s">
        <v>600</v>
      </c>
      <c r="B133" s="5" t="s">
        <v>601</v>
      </c>
      <c r="C133" s="10" t="s">
        <v>405</v>
      </c>
      <c r="D133" s="5">
        <v>6</v>
      </c>
      <c r="E133" s="5">
        <v>481</v>
      </c>
      <c r="F133" s="5">
        <v>48105</v>
      </c>
      <c r="G133" s="10" t="s">
        <v>429</v>
      </c>
      <c r="H133" s="5" t="s">
        <v>602</v>
      </c>
      <c r="I133" s="5">
        <v>584</v>
      </c>
      <c r="J133" s="6">
        <v>2.573574092309971</v>
      </c>
      <c r="K133" s="6">
        <v>1.5646363636363638</v>
      </c>
      <c r="L133" s="58">
        <v>218.5683590841</v>
      </c>
      <c r="M133" s="10">
        <v>1</v>
      </c>
      <c r="N133" s="10" t="s">
        <v>1631</v>
      </c>
      <c r="O133" s="10" t="s">
        <v>1115</v>
      </c>
      <c r="P133" s="10"/>
      <c r="Q133" s="10"/>
      <c r="R133" s="10"/>
      <c r="S133" s="10">
        <v>33</v>
      </c>
      <c r="T133" s="68">
        <v>1988</v>
      </c>
      <c r="U133" s="68">
        <v>2004</v>
      </c>
      <c r="V133" s="69">
        <v>44.685</v>
      </c>
      <c r="W133" s="69">
        <v>48.046</v>
      </c>
      <c r="X133" s="69">
        <v>51.633</v>
      </c>
      <c r="Y133" s="33">
        <v>44.412</v>
      </c>
      <c r="Z133" s="33">
        <v>47.736</v>
      </c>
      <c r="AA133" s="33">
        <v>51.137</v>
      </c>
      <c r="AB133" s="33">
        <v>54.599</v>
      </c>
      <c r="AC133" s="33">
        <v>58.1</v>
      </c>
      <c r="AD133" s="33">
        <v>61.62</v>
      </c>
      <c r="AE133" s="60">
        <v>-0.6146987300729606</v>
      </c>
      <c r="AF133" s="60">
        <v>-0.6494050611697719</v>
      </c>
      <c r="AG133" s="60">
        <v>-0.9699434851477448</v>
      </c>
      <c r="AH133" s="11" t="s">
        <v>704</v>
      </c>
      <c r="AI133" s="90" t="s">
        <v>1632</v>
      </c>
      <c r="AJ133" s="11"/>
      <c r="AK133" s="11"/>
      <c r="AL133" s="10">
        <v>2</v>
      </c>
      <c r="AM133" s="13">
        <v>19451</v>
      </c>
      <c r="AN133" s="13">
        <v>9444</v>
      </c>
      <c r="AO133" s="50">
        <v>14447.5</v>
      </c>
      <c r="AP133" s="10" t="s">
        <v>1939</v>
      </c>
      <c r="AQ133" s="10">
        <v>2</v>
      </c>
      <c r="AR133" s="13">
        <v>2.6695</v>
      </c>
      <c r="AS133" s="13">
        <v>1.1298</v>
      </c>
      <c r="AT133" s="50">
        <v>1.8996</v>
      </c>
      <c r="AU133" s="13">
        <v>3.7993</v>
      </c>
      <c r="AV133" s="13">
        <v>11406.915</v>
      </c>
      <c r="AW133" s="13">
        <v>4865.8906</v>
      </c>
      <c r="AX133" s="13">
        <v>8136.4028</v>
      </c>
      <c r="AY133" s="13">
        <v>16272.8057</v>
      </c>
      <c r="AZ133" s="115">
        <v>1.7383497791999956</v>
      </c>
      <c r="BA133" s="116">
        <v>31.211065928974648</v>
      </c>
      <c r="BB133" s="116">
        <v>66</v>
      </c>
      <c r="BC133" s="10">
        <v>2</v>
      </c>
      <c r="BD133" s="10">
        <v>0</v>
      </c>
      <c r="BE133" s="10">
        <v>0</v>
      </c>
      <c r="BF133" s="10">
        <v>0</v>
      </c>
      <c r="BG133" s="10" t="s">
        <v>113</v>
      </c>
      <c r="BH133" s="10" t="s">
        <v>1814</v>
      </c>
      <c r="BJ133"/>
      <c r="BK133"/>
    </row>
    <row r="134" spans="1:63" s="15" customFormat="1" ht="50.25" customHeight="1">
      <c r="A134" s="12" t="s">
        <v>1207</v>
      </c>
      <c r="B134" s="5" t="s">
        <v>1208</v>
      </c>
      <c r="C134" s="10" t="s">
        <v>1376</v>
      </c>
      <c r="D134" s="5">
        <v>5</v>
      </c>
      <c r="E134" s="5">
        <v>762</v>
      </c>
      <c r="F134" s="5">
        <v>76205</v>
      </c>
      <c r="G134" s="10" t="s">
        <v>1377</v>
      </c>
      <c r="H134" s="5" t="s">
        <v>1209</v>
      </c>
      <c r="I134" s="5">
        <v>807</v>
      </c>
      <c r="J134" s="6">
        <v>14.171487584709562</v>
      </c>
      <c r="K134" s="6">
        <v>16.278967479674797</v>
      </c>
      <c r="L134" s="58">
        <v>24702.22042472</v>
      </c>
      <c r="M134" s="10">
        <v>2</v>
      </c>
      <c r="N134" s="10" t="s">
        <v>1505</v>
      </c>
      <c r="O134" s="10" t="s">
        <v>1238</v>
      </c>
      <c r="P134" s="10"/>
      <c r="Q134" s="10"/>
      <c r="R134" s="10"/>
      <c r="S134" s="5">
        <v>123</v>
      </c>
      <c r="T134" s="16">
        <v>1994</v>
      </c>
      <c r="U134" s="16">
        <v>2002</v>
      </c>
      <c r="V134" s="13">
        <v>1911.878</v>
      </c>
      <c r="W134" s="13">
        <v>1954.884</v>
      </c>
      <c r="X134" s="13">
        <v>2002.313</v>
      </c>
      <c r="Y134" s="33">
        <v>1909.35</v>
      </c>
      <c r="Z134" s="33">
        <v>1963.488</v>
      </c>
      <c r="AA134" s="33">
        <v>2033.975</v>
      </c>
      <c r="AB134" s="33">
        <v>2064.149</v>
      </c>
      <c r="AC134" s="33">
        <v>2071.775</v>
      </c>
      <c r="AD134" s="33">
        <v>2075.476</v>
      </c>
      <c r="AE134" s="60">
        <v>-0.1324010789011978</v>
      </c>
      <c r="AF134" s="60">
        <v>0.43819977509412034</v>
      </c>
      <c r="AG134" s="60">
        <v>1.5566563010853038</v>
      </c>
      <c r="AH134" s="11" t="s">
        <v>1210</v>
      </c>
      <c r="AI134" s="11" t="s">
        <v>1211</v>
      </c>
      <c r="AJ134" s="11" t="s">
        <v>1212</v>
      </c>
      <c r="AK134" s="11" t="s">
        <v>1213</v>
      </c>
      <c r="AL134" s="10">
        <v>30</v>
      </c>
      <c r="AM134" s="13">
        <v>461409</v>
      </c>
      <c r="AN134" s="13">
        <v>15292</v>
      </c>
      <c r="AO134" s="50">
        <v>48773.7667</v>
      </c>
      <c r="AP134" s="10" t="s">
        <v>115</v>
      </c>
      <c r="AQ134" s="10">
        <v>21</v>
      </c>
      <c r="AR134" s="13">
        <v>486.0952</v>
      </c>
      <c r="AS134" s="13">
        <v>33.8905</v>
      </c>
      <c r="AT134" s="50">
        <v>127.2729</v>
      </c>
      <c r="AU134" s="13">
        <v>2672.7302</v>
      </c>
      <c r="AV134" s="13">
        <v>544183.3125</v>
      </c>
      <c r="AW134" s="13">
        <v>11001.5723</v>
      </c>
      <c r="AX134" s="13">
        <v>70164.287</v>
      </c>
      <c r="AY134" s="13">
        <v>1473450.0273</v>
      </c>
      <c r="AZ134" s="115">
        <v>10.836984180910601</v>
      </c>
      <c r="BA134" s="116">
        <v>73.32358045342282</v>
      </c>
      <c r="BB134" s="116">
        <v>59.4</v>
      </c>
      <c r="BC134" s="10">
        <v>22</v>
      </c>
      <c r="BD134" s="10">
        <v>1</v>
      </c>
      <c r="BE134" s="10">
        <v>0</v>
      </c>
      <c r="BF134" s="10">
        <v>0</v>
      </c>
      <c r="BG134" s="10" t="s">
        <v>110</v>
      </c>
      <c r="BH134" s="10" t="s">
        <v>1800</v>
      </c>
      <c r="BJ134"/>
      <c r="BK134"/>
    </row>
    <row r="135" spans="1:63" s="15" customFormat="1" ht="50.25" customHeight="1">
      <c r="A135" s="12" t="s">
        <v>1462</v>
      </c>
      <c r="B135" s="5" t="s">
        <v>1463</v>
      </c>
      <c r="C135" s="10" t="s">
        <v>1544</v>
      </c>
      <c r="D135" s="5">
        <v>1</v>
      </c>
      <c r="E135" s="5">
        <v>478</v>
      </c>
      <c r="F135" s="5">
        <v>47805</v>
      </c>
      <c r="G135" s="10" t="s">
        <v>945</v>
      </c>
      <c r="H135" s="5" t="s">
        <v>1464</v>
      </c>
      <c r="I135" s="5">
        <v>466</v>
      </c>
      <c r="J135" s="6">
        <v>67.74023761021931</v>
      </c>
      <c r="K135" s="6">
        <v>39.454367647058824</v>
      </c>
      <c r="L135" s="58">
        <v>1248137.223285</v>
      </c>
      <c r="M135" s="10">
        <v>2</v>
      </c>
      <c r="N135" s="10" t="s">
        <v>1505</v>
      </c>
      <c r="O135" s="10" t="s">
        <v>1465</v>
      </c>
      <c r="P135" s="10"/>
      <c r="Q135" s="10"/>
      <c r="R135" s="10"/>
      <c r="S135" s="5">
        <v>272</v>
      </c>
      <c r="T135" s="16">
        <v>1987</v>
      </c>
      <c r="U135" s="16">
        <v>1998</v>
      </c>
      <c r="V135" s="13">
        <v>8102</v>
      </c>
      <c r="W135" s="13">
        <v>9704.352</v>
      </c>
      <c r="X135" s="13">
        <v>10731.588</v>
      </c>
      <c r="Y135" s="33">
        <v>8778.091</v>
      </c>
      <c r="Z135" s="33">
        <v>9927.692</v>
      </c>
      <c r="AA135" s="33">
        <v>11350.798</v>
      </c>
      <c r="AB135" s="33">
        <v>13126.566</v>
      </c>
      <c r="AC135" s="33">
        <v>15233.56</v>
      </c>
      <c r="AD135" s="33">
        <v>17656.712</v>
      </c>
      <c r="AE135" s="60">
        <v>7.702027695999054</v>
      </c>
      <c r="AF135" s="60">
        <v>2.249666891358015</v>
      </c>
      <c r="AG135" s="60">
        <v>5.455211166651022</v>
      </c>
      <c r="AH135" s="11" t="s">
        <v>1466</v>
      </c>
      <c r="AI135" s="11" t="s">
        <v>1467</v>
      </c>
      <c r="AJ135" s="11" t="s">
        <v>977</v>
      </c>
      <c r="AK135" s="11" t="s">
        <v>1712</v>
      </c>
      <c r="AL135" s="10">
        <v>155</v>
      </c>
      <c r="AM135" s="13">
        <v>1112340</v>
      </c>
      <c r="AN135" s="13">
        <v>4173</v>
      </c>
      <c r="AO135" s="50">
        <v>19348.8452</v>
      </c>
      <c r="AP135" s="10" t="s">
        <v>185</v>
      </c>
      <c r="AQ135" s="10">
        <v>105</v>
      </c>
      <c r="AR135" s="13">
        <v>545.405</v>
      </c>
      <c r="AS135" s="13">
        <v>2.1312</v>
      </c>
      <c r="AT135" s="50">
        <v>27.7439</v>
      </c>
      <c r="AU135" s="13">
        <v>2913.1045</v>
      </c>
      <c r="AV135" s="13">
        <v>1299609.25</v>
      </c>
      <c r="AW135" s="13">
        <v>1642.2412</v>
      </c>
      <c r="AX135" s="13">
        <v>27808.6932</v>
      </c>
      <c r="AY135" s="13">
        <v>2919912.7842</v>
      </c>
      <c r="AZ135" s="115">
        <v>0.23341550795045077</v>
      </c>
      <c r="BA135" s="116">
        <v>25.071005033468825</v>
      </c>
      <c r="BB135" s="116">
        <v>30.9</v>
      </c>
      <c r="BC135" s="10">
        <v>18</v>
      </c>
      <c r="BD135" s="10">
        <v>145</v>
      </c>
      <c r="BE135" s="10">
        <v>0</v>
      </c>
      <c r="BF135" s="10">
        <v>0</v>
      </c>
      <c r="BG135" s="10" t="s">
        <v>186</v>
      </c>
      <c r="BH135" s="10" t="s">
        <v>1937</v>
      </c>
      <c r="BJ135"/>
      <c r="BK135"/>
    </row>
    <row r="136" spans="1:63" s="15" customFormat="1" ht="50.25" customHeight="1">
      <c r="A136" s="12" t="s">
        <v>1214</v>
      </c>
      <c r="B136" s="5" t="s">
        <v>1215</v>
      </c>
      <c r="C136" s="10" t="s">
        <v>1376</v>
      </c>
      <c r="D136" s="5">
        <v>5</v>
      </c>
      <c r="E136" s="5">
        <v>479</v>
      </c>
      <c r="F136" s="5">
        <v>47905</v>
      </c>
      <c r="G136" s="10" t="s">
        <v>1377</v>
      </c>
      <c r="H136" s="5" t="s">
        <v>1216</v>
      </c>
      <c r="I136" s="5">
        <v>470</v>
      </c>
      <c r="J136" s="6">
        <v>2.16962273920482</v>
      </c>
      <c r="K136" s="6">
        <v>5.8478059701492535</v>
      </c>
      <c r="L136" s="58">
        <v>315.3866096418</v>
      </c>
      <c r="M136" s="10">
        <v>2</v>
      </c>
      <c r="N136" s="10" t="s">
        <v>948</v>
      </c>
      <c r="O136" s="10" t="s">
        <v>1217</v>
      </c>
      <c r="P136" s="10"/>
      <c r="Q136" s="10"/>
      <c r="R136" s="10"/>
      <c r="S136" s="5">
        <v>67</v>
      </c>
      <c r="T136" s="16">
        <v>1995</v>
      </c>
      <c r="U136" s="16">
        <v>2001</v>
      </c>
      <c r="V136" s="13">
        <v>365.276</v>
      </c>
      <c r="W136" s="13">
        <v>378.132</v>
      </c>
      <c r="X136" s="13">
        <v>391.803</v>
      </c>
      <c r="Y136" s="33">
        <v>360.123</v>
      </c>
      <c r="Z136" s="33">
        <v>377.785</v>
      </c>
      <c r="AA136" s="33">
        <v>389.941</v>
      </c>
      <c r="AB136" s="33">
        <v>397.737</v>
      </c>
      <c r="AC136" s="33">
        <v>404.739</v>
      </c>
      <c r="AD136" s="33">
        <v>411.126</v>
      </c>
      <c r="AE136" s="60">
        <v>-1.4308999980562251</v>
      </c>
      <c r="AF136" s="60">
        <v>-0.09185118519792473</v>
      </c>
      <c r="AG136" s="60">
        <v>-0.4775081358461981</v>
      </c>
      <c r="AH136" s="11" t="s">
        <v>782</v>
      </c>
      <c r="AI136" s="11" t="s">
        <v>1218</v>
      </c>
      <c r="AJ136" s="11"/>
      <c r="AK136" s="11" t="s">
        <v>1219</v>
      </c>
      <c r="AL136" s="10">
        <v>60</v>
      </c>
      <c r="AM136" s="13">
        <v>22663</v>
      </c>
      <c r="AN136" s="13">
        <v>1094</v>
      </c>
      <c r="AO136" s="50">
        <v>6614.3</v>
      </c>
      <c r="AP136" s="10" t="s">
        <v>187</v>
      </c>
      <c r="AQ136" s="10">
        <v>2</v>
      </c>
      <c r="AR136" s="13">
        <v>229.7603</v>
      </c>
      <c r="AS136" s="13">
        <v>60.0412</v>
      </c>
      <c r="AT136" s="50">
        <v>144.9007</v>
      </c>
      <c r="AU136" s="13">
        <v>289.8015</v>
      </c>
      <c r="AV136" s="13">
        <v>342119.8438</v>
      </c>
      <c r="AW136" s="13">
        <v>27860.0176</v>
      </c>
      <c r="AX136" s="13">
        <v>184989.9307</v>
      </c>
      <c r="AY136" s="13">
        <v>369979.8613</v>
      </c>
      <c r="AZ136" s="115">
        <v>91.8873271608936</v>
      </c>
      <c r="BA136" s="116">
        <v>94.4307927622115</v>
      </c>
      <c r="BB136" s="116">
        <v>91.2</v>
      </c>
      <c r="BC136" s="10">
        <v>0</v>
      </c>
      <c r="BD136" s="10">
        <v>2</v>
      </c>
      <c r="BE136" s="10">
        <v>0</v>
      </c>
      <c r="BF136" s="10">
        <v>0</v>
      </c>
      <c r="BG136" s="10" t="s">
        <v>188</v>
      </c>
      <c r="BH136" s="10" t="s">
        <v>1938</v>
      </c>
      <c r="BJ136"/>
      <c r="BK136"/>
    </row>
    <row r="137" spans="1:63" s="15" customFormat="1" ht="50.25" customHeight="1">
      <c r="A137" s="12" t="s">
        <v>1010</v>
      </c>
      <c r="B137" s="5" t="s">
        <v>1011</v>
      </c>
      <c r="C137" s="10" t="s">
        <v>1302</v>
      </c>
      <c r="D137" s="5">
        <v>4</v>
      </c>
      <c r="E137" s="5">
        <v>516</v>
      </c>
      <c r="F137" s="5">
        <v>51605</v>
      </c>
      <c r="G137" s="10" t="s">
        <v>745</v>
      </c>
      <c r="H137" s="5" t="s">
        <v>1012</v>
      </c>
      <c r="I137" s="5">
        <v>104</v>
      </c>
      <c r="J137" s="6">
        <v>48.54611353685741</v>
      </c>
      <c r="K137" s="6">
        <v>165.41866549295773</v>
      </c>
      <c r="L137" s="58">
        <v>669309.9396275</v>
      </c>
      <c r="M137" s="10">
        <v>2</v>
      </c>
      <c r="N137" s="10" t="s">
        <v>993</v>
      </c>
      <c r="O137" s="10" t="s">
        <v>1013</v>
      </c>
      <c r="P137" s="10"/>
      <c r="Q137" s="10"/>
      <c r="R137" s="10"/>
      <c r="S137" s="5">
        <v>284</v>
      </c>
      <c r="T137" s="16">
        <v>1985</v>
      </c>
      <c r="U137" s="16">
        <v>1997</v>
      </c>
      <c r="V137" s="13">
        <v>38942.012</v>
      </c>
      <c r="W137" s="13">
        <v>42769.691</v>
      </c>
      <c r="X137" s="13">
        <v>46978.901</v>
      </c>
      <c r="Y137" s="33">
        <v>40517.325</v>
      </c>
      <c r="Z137" s="33">
        <v>44351.534</v>
      </c>
      <c r="AA137" s="33">
        <v>47748.939</v>
      </c>
      <c r="AB137" s="33">
        <v>50602.344</v>
      </c>
      <c r="AC137" s="33">
        <v>52989.89</v>
      </c>
      <c r="AD137" s="33">
        <v>55259.677</v>
      </c>
      <c r="AE137" s="60">
        <v>3.8879985290242995</v>
      </c>
      <c r="AF137" s="60">
        <v>3.566602679402252</v>
      </c>
      <c r="AG137" s="60">
        <v>1.6126808597778486</v>
      </c>
      <c r="AH137" s="11" t="s">
        <v>1443</v>
      </c>
      <c r="AI137" s="11" t="s">
        <v>1605</v>
      </c>
      <c r="AJ137" s="11"/>
      <c r="AK137" s="11" t="s">
        <v>872</v>
      </c>
      <c r="AL137" s="10">
        <v>64</v>
      </c>
      <c r="AM137" s="13">
        <v>4085412</v>
      </c>
      <c r="AN137" s="13">
        <v>36701</v>
      </c>
      <c r="AO137" s="50">
        <v>163069.4531</v>
      </c>
      <c r="AP137" s="10" t="s">
        <v>115</v>
      </c>
      <c r="AQ137" s="10">
        <v>90</v>
      </c>
      <c r="AR137" s="13">
        <v>760.9825</v>
      </c>
      <c r="AS137" s="13">
        <v>0.4623</v>
      </c>
      <c r="AT137" s="50">
        <v>77.3197</v>
      </c>
      <c r="AU137" s="13">
        <v>6958.7742</v>
      </c>
      <c r="AV137" s="13">
        <v>4070613.75</v>
      </c>
      <c r="AW137" s="13">
        <v>1105.921</v>
      </c>
      <c r="AX137" s="13">
        <v>119503.8781</v>
      </c>
      <c r="AY137" s="13">
        <v>10755349.0287</v>
      </c>
      <c r="AZ137" s="115">
        <v>1.0478035789033533</v>
      </c>
      <c r="BA137" s="116">
        <v>22.536614936296356</v>
      </c>
      <c r="BB137" s="116">
        <v>28.1</v>
      </c>
      <c r="BC137" s="10">
        <v>148</v>
      </c>
      <c r="BD137" s="10">
        <v>23</v>
      </c>
      <c r="BE137" s="10">
        <v>2</v>
      </c>
      <c r="BF137" s="10">
        <v>0</v>
      </c>
      <c r="BG137" s="10" t="s">
        <v>120</v>
      </c>
      <c r="BH137" s="10" t="s">
        <v>1800</v>
      </c>
      <c r="BJ137"/>
      <c r="BK137"/>
    </row>
    <row r="138" spans="1:63" s="15" customFormat="1" ht="50.25" customHeight="1">
      <c r="A138" s="12" t="s">
        <v>1003</v>
      </c>
      <c r="B138" s="5" t="s">
        <v>1004</v>
      </c>
      <c r="C138" s="10" t="s">
        <v>1302</v>
      </c>
      <c r="D138" s="5">
        <v>4</v>
      </c>
      <c r="E138" s="5">
        <v>506</v>
      </c>
      <c r="F138" s="5">
        <v>50605</v>
      </c>
      <c r="G138" s="10" t="s">
        <v>1435</v>
      </c>
      <c r="H138" s="5" t="s">
        <v>1005</v>
      </c>
      <c r="I138" s="5">
        <v>496</v>
      </c>
      <c r="J138" s="6">
        <v>265.11526553420634</v>
      </c>
      <c r="K138" s="6">
        <v>107.88604545454545</v>
      </c>
      <c r="L138" s="58">
        <v>1546294.288424</v>
      </c>
      <c r="M138" s="10">
        <v>1</v>
      </c>
      <c r="N138" s="10" t="s">
        <v>1006</v>
      </c>
      <c r="O138" s="10" t="s">
        <v>1080</v>
      </c>
      <c r="P138" s="10" t="s">
        <v>1080</v>
      </c>
      <c r="Q138" s="10"/>
      <c r="R138" s="10"/>
      <c r="S138" s="5">
        <v>22</v>
      </c>
      <c r="T138" s="68">
        <v>1989</v>
      </c>
      <c r="U138" s="68">
        <v>2000</v>
      </c>
      <c r="V138" s="69">
        <v>2083.638</v>
      </c>
      <c r="W138" s="69">
        <v>2219.231</v>
      </c>
      <c r="X138" s="69">
        <v>2373.493</v>
      </c>
      <c r="Y138" s="33">
        <v>2216.081</v>
      </c>
      <c r="Z138" s="33">
        <v>2413.139</v>
      </c>
      <c r="AA138" s="33">
        <v>2533.299</v>
      </c>
      <c r="AB138" s="33">
        <v>2681.55</v>
      </c>
      <c r="AC138" s="33">
        <v>2869.162</v>
      </c>
      <c r="AD138" s="33">
        <v>3084.967</v>
      </c>
      <c r="AE138" s="60">
        <v>5.976451221773942</v>
      </c>
      <c r="AF138" s="60">
        <v>8.035508936700285</v>
      </c>
      <c r="AG138" s="60">
        <v>6.308217071889266</v>
      </c>
      <c r="AH138" s="11" t="s">
        <v>1969</v>
      </c>
      <c r="AI138" s="11" t="s">
        <v>1007</v>
      </c>
      <c r="AJ138" s="11" t="s">
        <v>1008</v>
      </c>
      <c r="AK138" s="11" t="s">
        <v>1659</v>
      </c>
      <c r="AL138" s="10">
        <v>24</v>
      </c>
      <c r="AM138" s="13">
        <v>760077</v>
      </c>
      <c r="AN138" s="13">
        <v>8983</v>
      </c>
      <c r="AO138" s="50">
        <v>55445.2083</v>
      </c>
      <c r="AP138" s="10" t="s">
        <v>1945</v>
      </c>
      <c r="AQ138" s="10">
        <v>21</v>
      </c>
      <c r="AR138" s="13">
        <v>449.4217</v>
      </c>
      <c r="AS138" s="13">
        <v>5.8036</v>
      </c>
      <c r="AT138" s="50">
        <v>62.9604</v>
      </c>
      <c r="AU138" s="13">
        <v>1322.1679</v>
      </c>
      <c r="AV138" s="13">
        <v>635829.9375</v>
      </c>
      <c r="AW138" s="13">
        <v>8036.6108</v>
      </c>
      <c r="AX138" s="13">
        <v>53856.5265</v>
      </c>
      <c r="AY138" s="13">
        <v>1130987.0571</v>
      </c>
      <c r="AZ138" s="115">
        <v>0.08544007059153098</v>
      </c>
      <c r="BA138" s="116">
        <v>45.28916713505352</v>
      </c>
      <c r="BB138" s="116">
        <v>56.6</v>
      </c>
      <c r="BC138" s="10">
        <v>19</v>
      </c>
      <c r="BD138" s="10">
        <v>3</v>
      </c>
      <c r="BE138" s="10">
        <v>3</v>
      </c>
      <c r="BF138" s="10">
        <v>0</v>
      </c>
      <c r="BG138" s="10" t="s">
        <v>110</v>
      </c>
      <c r="BH138" s="10" t="s">
        <v>1800</v>
      </c>
      <c r="BJ138"/>
      <c r="BK138"/>
    </row>
    <row r="139" spans="1:63" s="15" customFormat="1" ht="50.25" customHeight="1">
      <c r="A139" s="12" t="s">
        <v>623</v>
      </c>
      <c r="B139" s="5" t="s">
        <v>624</v>
      </c>
      <c r="C139" s="10" t="s">
        <v>405</v>
      </c>
      <c r="D139" s="5">
        <v>6</v>
      </c>
      <c r="E139" s="5">
        <v>583</v>
      </c>
      <c r="F139" s="5">
        <v>58305</v>
      </c>
      <c r="G139" s="10" t="s">
        <v>429</v>
      </c>
      <c r="H139" s="5" t="s">
        <v>625</v>
      </c>
      <c r="I139" s="5">
        <v>580</v>
      </c>
      <c r="J139" s="6">
        <v>2.5442238210713586</v>
      </c>
      <c r="K139" s="6">
        <v>0.9614027777777778</v>
      </c>
      <c r="L139" s="58">
        <v>466.0613893229</v>
      </c>
      <c r="M139" s="10">
        <v>3</v>
      </c>
      <c r="N139" s="10" t="s">
        <v>1127</v>
      </c>
      <c r="O139" s="10" t="s">
        <v>389</v>
      </c>
      <c r="P139" s="10" t="s">
        <v>390</v>
      </c>
      <c r="Q139" s="10" t="s">
        <v>626</v>
      </c>
      <c r="R139" s="10"/>
      <c r="S139" s="5">
        <v>72</v>
      </c>
      <c r="T139" s="16"/>
      <c r="U139" s="16">
        <v>2000</v>
      </c>
      <c r="V139" s="13">
        <v>41.881</v>
      </c>
      <c r="W139" s="13">
        <v>55.281</v>
      </c>
      <c r="X139" s="13">
        <v>69.221</v>
      </c>
      <c r="Y139" s="33">
        <v>44.037</v>
      </c>
      <c r="Z139" s="33">
        <v>58.128</v>
      </c>
      <c r="AA139" s="33">
        <v>72.786</v>
      </c>
      <c r="AB139" s="33">
        <v>89.007</v>
      </c>
      <c r="AC139" s="33">
        <v>106.294</v>
      </c>
      <c r="AD139" s="33">
        <v>123.965</v>
      </c>
      <c r="AE139" s="60">
        <v>4.895883007470988</v>
      </c>
      <c r="AF139" s="60">
        <v>4.89781172584641</v>
      </c>
      <c r="AG139" s="60">
        <v>4.897919929656799</v>
      </c>
      <c r="AH139" s="11" t="s">
        <v>627</v>
      </c>
      <c r="AI139" s="11" t="s">
        <v>628</v>
      </c>
      <c r="AJ139" s="11"/>
      <c r="AK139" s="11" t="s">
        <v>1548</v>
      </c>
      <c r="AL139" s="10">
        <v>13</v>
      </c>
      <c r="AM139" s="13">
        <v>7162</v>
      </c>
      <c r="AN139" s="13">
        <v>1277</v>
      </c>
      <c r="AO139" s="50">
        <v>3421.6154</v>
      </c>
      <c r="AP139" s="10" t="s">
        <v>149</v>
      </c>
      <c r="AQ139" s="10">
        <v>1</v>
      </c>
      <c r="AR139" s="13">
        <v>107.3621</v>
      </c>
      <c r="AS139" s="13">
        <v>107.3621</v>
      </c>
      <c r="AT139" s="50">
        <v>107.3621</v>
      </c>
      <c r="AU139" s="13">
        <v>107.3621</v>
      </c>
      <c r="AV139" s="13">
        <v>56155.1094</v>
      </c>
      <c r="AW139" s="13">
        <v>56155.1094</v>
      </c>
      <c r="AX139" s="13">
        <v>56155.1094</v>
      </c>
      <c r="AY139" s="13">
        <v>56155.1094</v>
      </c>
      <c r="AZ139" s="115">
        <v>23.03594261519621</v>
      </c>
      <c r="BA139" s="116">
        <v>80.53104636960519</v>
      </c>
      <c r="BB139" s="116">
        <v>52.8</v>
      </c>
      <c r="BC139" s="10">
        <v>3</v>
      </c>
      <c r="BD139" s="10">
        <v>0</v>
      </c>
      <c r="BE139" s="10">
        <v>0</v>
      </c>
      <c r="BF139" s="10">
        <v>0</v>
      </c>
      <c r="BG139" s="10" t="s">
        <v>109</v>
      </c>
      <c r="BH139" s="10" t="s">
        <v>1735</v>
      </c>
      <c r="BJ139"/>
      <c r="BK139"/>
    </row>
    <row r="140" spans="1:63" s="15" customFormat="1" ht="50.25" customHeight="1">
      <c r="A140" s="12" t="s">
        <v>773</v>
      </c>
      <c r="B140" s="5" t="s">
        <v>774</v>
      </c>
      <c r="C140" s="10" t="s">
        <v>1544</v>
      </c>
      <c r="D140" s="5">
        <v>1</v>
      </c>
      <c r="E140" s="5">
        <v>514</v>
      </c>
      <c r="F140" s="5">
        <v>51405</v>
      </c>
      <c r="G140" s="10" t="s">
        <v>922</v>
      </c>
      <c r="H140" s="5" t="s">
        <v>775</v>
      </c>
      <c r="I140" s="5">
        <v>508</v>
      </c>
      <c r="J140" s="6">
        <v>43.9675170404356</v>
      </c>
      <c r="K140" s="6">
        <v>41.532119402985074</v>
      </c>
      <c r="L140" s="58">
        <v>777123.3069898</v>
      </c>
      <c r="M140" s="10">
        <v>3</v>
      </c>
      <c r="N140" s="10" t="s">
        <v>947</v>
      </c>
      <c r="O140" s="10" t="s">
        <v>948</v>
      </c>
      <c r="P140" s="10" t="s">
        <v>776</v>
      </c>
      <c r="Q140" s="10"/>
      <c r="R140" s="10"/>
      <c r="S140" s="5">
        <v>402</v>
      </c>
      <c r="T140" s="16">
        <v>1991</v>
      </c>
      <c r="U140" s="16">
        <v>1997</v>
      </c>
      <c r="V140" s="69">
        <v>12515.633</v>
      </c>
      <c r="W140" s="69">
        <v>14416.469</v>
      </c>
      <c r="X140" s="69">
        <v>16695.912</v>
      </c>
      <c r="Y140" s="33">
        <v>13644.572</v>
      </c>
      <c r="Z140" s="33">
        <v>16293.487</v>
      </c>
      <c r="AA140" s="33">
        <v>18292.382</v>
      </c>
      <c r="AB140" s="33">
        <v>19978.359</v>
      </c>
      <c r="AC140" s="33">
        <v>21648.561</v>
      </c>
      <c r="AD140" s="33">
        <v>23525.63</v>
      </c>
      <c r="AE140" s="60">
        <v>8.273905550133783</v>
      </c>
      <c r="AF140" s="60">
        <v>11.52005092586995</v>
      </c>
      <c r="AG140" s="60">
        <v>8.727512906738996</v>
      </c>
      <c r="AH140" s="11" t="s">
        <v>777</v>
      </c>
      <c r="AI140" s="11" t="s">
        <v>1588</v>
      </c>
      <c r="AJ140" s="11"/>
      <c r="AK140" s="11" t="s">
        <v>1589</v>
      </c>
      <c r="AL140" s="10">
        <v>78</v>
      </c>
      <c r="AM140" s="13">
        <v>1143152</v>
      </c>
      <c r="AN140" s="13">
        <v>1748</v>
      </c>
      <c r="AO140" s="50">
        <v>66772.7564</v>
      </c>
      <c r="AP140" s="10" t="s">
        <v>1948</v>
      </c>
      <c r="AQ140" s="10">
        <v>78</v>
      </c>
      <c r="AR140" s="13">
        <v>324.8523</v>
      </c>
      <c r="AS140" s="13">
        <v>0.9709</v>
      </c>
      <c r="AT140" s="50">
        <v>35.2959</v>
      </c>
      <c r="AU140" s="13">
        <v>2753.0774</v>
      </c>
      <c r="AV140" s="13">
        <v>1213135.25</v>
      </c>
      <c r="AW140" s="13">
        <v>1159.075</v>
      </c>
      <c r="AX140" s="13">
        <v>59888.4104</v>
      </c>
      <c r="AY140" s="13">
        <v>4671296.0144</v>
      </c>
      <c r="AZ140" s="115">
        <v>0.35622995923521644</v>
      </c>
      <c r="BA140" s="116">
        <v>26.081995087327737</v>
      </c>
      <c r="BB140" s="116">
        <v>33.3</v>
      </c>
      <c r="BC140" s="10">
        <v>41</v>
      </c>
      <c r="BD140" s="10">
        <v>58</v>
      </c>
      <c r="BE140" s="10">
        <v>0</v>
      </c>
      <c r="BF140" s="10">
        <v>0</v>
      </c>
      <c r="BG140" s="10" t="s">
        <v>1949</v>
      </c>
      <c r="BH140" s="10" t="s">
        <v>1879</v>
      </c>
      <c r="BJ140"/>
      <c r="BK140"/>
    </row>
    <row r="141" spans="1:63" s="15" customFormat="1" ht="50.25" customHeight="1">
      <c r="A141" s="12" t="s">
        <v>978</v>
      </c>
      <c r="B141" s="5" t="s">
        <v>979</v>
      </c>
      <c r="C141" s="10" t="s">
        <v>1544</v>
      </c>
      <c r="D141" s="5">
        <v>1</v>
      </c>
      <c r="E141" s="5">
        <v>488</v>
      </c>
      <c r="F141" s="5">
        <v>48805</v>
      </c>
      <c r="G141" s="10" t="s">
        <v>945</v>
      </c>
      <c r="H141" s="5" t="s">
        <v>980</v>
      </c>
      <c r="I141" s="5">
        <v>478</v>
      </c>
      <c r="J141" s="6">
        <v>139.8722690736492</v>
      </c>
      <c r="K141" s="6">
        <v>48.07843396226416</v>
      </c>
      <c r="L141" s="58">
        <v>1036905.337758</v>
      </c>
      <c r="M141" s="10">
        <v>2</v>
      </c>
      <c r="N141" s="10" t="s">
        <v>1071</v>
      </c>
      <c r="O141" s="10" t="s">
        <v>981</v>
      </c>
      <c r="P141" s="10"/>
      <c r="Q141" s="10"/>
      <c r="R141" s="10"/>
      <c r="S141" s="5">
        <v>53</v>
      </c>
      <c r="T141" s="16">
        <v>1988</v>
      </c>
      <c r="U141" s="16">
        <v>2000</v>
      </c>
      <c r="V141" s="13">
        <v>2070</v>
      </c>
      <c r="W141" s="13">
        <v>2274.513</v>
      </c>
      <c r="X141" s="13">
        <v>2548.157</v>
      </c>
      <c r="Y141" s="33">
        <v>1992.396</v>
      </c>
      <c r="Z141" s="33">
        <v>2274.845</v>
      </c>
      <c r="AA141" s="33">
        <v>2664.528</v>
      </c>
      <c r="AB141" s="33">
        <v>3089.265</v>
      </c>
      <c r="AC141" s="33">
        <v>3576.796</v>
      </c>
      <c r="AD141" s="33">
        <v>4105.325</v>
      </c>
      <c r="AE141" s="60">
        <v>-3.895008823547128</v>
      </c>
      <c r="AF141" s="60">
        <v>0.014594400937201435</v>
      </c>
      <c r="AG141" s="60">
        <v>4.367415166963892</v>
      </c>
      <c r="AH141" s="11" t="s">
        <v>982</v>
      </c>
      <c r="AI141" s="11" t="s">
        <v>1110</v>
      </c>
      <c r="AJ141" s="11" t="s">
        <v>1111</v>
      </c>
      <c r="AK141" s="11"/>
      <c r="AL141" s="10">
        <v>27</v>
      </c>
      <c r="AM141" s="13">
        <v>739993</v>
      </c>
      <c r="AN141" s="13">
        <v>2449</v>
      </c>
      <c r="AO141" s="50">
        <v>48873.2222</v>
      </c>
      <c r="AP141" s="10" t="s">
        <v>127</v>
      </c>
      <c r="AQ141" s="10">
        <v>17</v>
      </c>
      <c r="AR141" s="13">
        <v>276.5869</v>
      </c>
      <c r="AS141" s="13">
        <v>12.8957</v>
      </c>
      <c r="AT141" s="50">
        <v>45.8853</v>
      </c>
      <c r="AU141" s="13">
        <v>780.0498</v>
      </c>
      <c r="AV141" s="13">
        <v>157294.3281</v>
      </c>
      <c r="AW141" s="13">
        <v>5823.3809</v>
      </c>
      <c r="AX141" s="13">
        <v>37011.651</v>
      </c>
      <c r="AY141" s="13">
        <v>629198.0674</v>
      </c>
      <c r="AZ141" s="115">
        <v>0.07479702770769833</v>
      </c>
      <c r="BA141" s="116">
        <v>23.793143159110347</v>
      </c>
      <c r="BB141" s="116">
        <v>59.1</v>
      </c>
      <c r="BC141" s="10">
        <v>6</v>
      </c>
      <c r="BD141" s="10">
        <v>18</v>
      </c>
      <c r="BE141" s="10">
        <v>0</v>
      </c>
      <c r="BF141" s="10">
        <v>0</v>
      </c>
      <c r="BG141" s="10" t="s">
        <v>1940</v>
      </c>
      <c r="BH141" s="10" t="s">
        <v>1861</v>
      </c>
      <c r="BJ141"/>
      <c r="BK141"/>
    </row>
    <row r="142" spans="1:63" s="15" customFormat="1" ht="50.25" customHeight="1">
      <c r="A142" s="12" t="s">
        <v>337</v>
      </c>
      <c r="B142" s="5" t="s">
        <v>338</v>
      </c>
      <c r="C142" s="10" t="s">
        <v>483</v>
      </c>
      <c r="D142" s="5">
        <v>2</v>
      </c>
      <c r="E142" s="5">
        <v>507</v>
      </c>
      <c r="F142" s="5">
        <v>50705</v>
      </c>
      <c r="G142" s="10" t="s">
        <v>484</v>
      </c>
      <c r="H142" s="5" t="s">
        <v>339</v>
      </c>
      <c r="I142" s="5">
        <v>500</v>
      </c>
      <c r="J142" s="6">
        <v>10.141573253258096</v>
      </c>
      <c r="K142" s="6">
        <v>3.749</v>
      </c>
      <c r="L142" s="58">
        <v>102.8515080512</v>
      </c>
      <c r="M142" s="10">
        <v>0</v>
      </c>
      <c r="N142" s="10"/>
      <c r="O142" s="10"/>
      <c r="P142" s="10"/>
      <c r="Q142" s="10"/>
      <c r="R142" s="10"/>
      <c r="S142" s="5">
        <v>1</v>
      </c>
      <c r="T142" s="16"/>
      <c r="U142" s="16"/>
      <c r="V142" s="13">
        <v>10.728</v>
      </c>
      <c r="W142" s="13">
        <v>10.224</v>
      </c>
      <c r="X142" s="13">
        <v>3.749</v>
      </c>
      <c r="Y142" s="33">
        <v>10.728</v>
      </c>
      <c r="Z142" s="33">
        <v>10.224</v>
      </c>
      <c r="AA142" s="33">
        <v>3.749</v>
      </c>
      <c r="AB142" s="33">
        <v>4.461</v>
      </c>
      <c r="AC142" s="33">
        <v>5.173</v>
      </c>
      <c r="AD142" s="33">
        <v>5.886</v>
      </c>
      <c r="AE142" s="60">
        <v>0</v>
      </c>
      <c r="AF142" s="60">
        <v>0</v>
      </c>
      <c r="AG142" s="60">
        <v>0</v>
      </c>
      <c r="AH142" s="11" t="s">
        <v>840</v>
      </c>
      <c r="AI142" s="11" t="s">
        <v>486</v>
      </c>
      <c r="AJ142" s="11"/>
      <c r="AK142" s="11"/>
      <c r="AL142" s="10">
        <v>1</v>
      </c>
      <c r="AM142" s="13">
        <v>1019</v>
      </c>
      <c r="AN142" s="13">
        <v>1019</v>
      </c>
      <c r="AO142" s="50">
        <v>1019</v>
      </c>
      <c r="AP142" s="10"/>
      <c r="AQ142" s="10">
        <v>0</v>
      </c>
      <c r="AR142" s="10" t="s">
        <v>911</v>
      </c>
      <c r="AS142" s="10" t="s">
        <v>911</v>
      </c>
      <c r="AT142" s="10" t="s">
        <v>911</v>
      </c>
      <c r="AU142" s="10" t="s">
        <v>911</v>
      </c>
      <c r="AV142" s="10" t="s">
        <v>911</v>
      </c>
      <c r="AW142" s="10" t="s">
        <v>911</v>
      </c>
      <c r="AX142" s="13" t="s">
        <v>911</v>
      </c>
      <c r="AY142" s="10" t="s">
        <v>911</v>
      </c>
      <c r="AZ142" s="10" t="s">
        <v>911</v>
      </c>
      <c r="BA142" s="116" t="s">
        <v>911</v>
      </c>
      <c r="BB142" s="116">
        <v>13.1</v>
      </c>
      <c r="BC142" s="10">
        <v>1</v>
      </c>
      <c r="BD142" s="10">
        <v>0</v>
      </c>
      <c r="BE142" s="10">
        <v>0</v>
      </c>
      <c r="BF142" s="10">
        <v>0</v>
      </c>
      <c r="BG142" s="10" t="s">
        <v>120</v>
      </c>
      <c r="BH142" s="10"/>
      <c r="BJ142"/>
      <c r="BK142"/>
    </row>
    <row r="143" spans="1:63" s="15" customFormat="1" ht="50.25" customHeight="1">
      <c r="A143" s="12" t="s">
        <v>447</v>
      </c>
      <c r="B143" s="5" t="s">
        <v>448</v>
      </c>
      <c r="C143" s="10" t="s">
        <v>483</v>
      </c>
      <c r="D143" s="5">
        <v>2</v>
      </c>
      <c r="E143" s="5">
        <v>480</v>
      </c>
      <c r="F143" s="5">
        <v>48005</v>
      </c>
      <c r="G143" s="10" t="s">
        <v>484</v>
      </c>
      <c r="H143" s="5" t="s">
        <v>449</v>
      </c>
      <c r="I143" s="5">
        <v>474</v>
      </c>
      <c r="J143" s="6">
        <v>33.858561109474216</v>
      </c>
      <c r="K143" s="6">
        <v>383.385</v>
      </c>
      <c r="L143" s="58">
        <v>1146.402160404</v>
      </c>
      <c r="M143" s="10">
        <v>0</v>
      </c>
      <c r="N143" s="10"/>
      <c r="O143" s="10"/>
      <c r="P143" s="10"/>
      <c r="Q143" s="10"/>
      <c r="R143" s="10"/>
      <c r="S143" s="5">
        <v>1</v>
      </c>
      <c r="T143" s="16"/>
      <c r="U143" s="16"/>
      <c r="V143" s="13">
        <v>360.303</v>
      </c>
      <c r="W143" s="13">
        <v>372.25</v>
      </c>
      <c r="X143" s="13">
        <v>383.385</v>
      </c>
      <c r="Y143" s="33">
        <v>360.303</v>
      </c>
      <c r="Z143" s="33">
        <v>372.25</v>
      </c>
      <c r="AA143" s="33">
        <v>383.385</v>
      </c>
      <c r="AB143" s="33">
        <v>393.913</v>
      </c>
      <c r="AC143" s="33">
        <v>402.257</v>
      </c>
      <c r="AD143" s="33">
        <v>409.832</v>
      </c>
      <c r="AE143" s="60">
        <v>0</v>
      </c>
      <c r="AF143" s="60">
        <v>0</v>
      </c>
      <c r="AG143" s="60">
        <v>0</v>
      </c>
      <c r="AH143" s="11" t="s">
        <v>840</v>
      </c>
      <c r="AI143" s="11" t="s">
        <v>486</v>
      </c>
      <c r="AJ143" s="11"/>
      <c r="AK143" s="11"/>
      <c r="AL143" s="10">
        <v>32</v>
      </c>
      <c r="AM143" s="13">
        <v>93401</v>
      </c>
      <c r="AN143" s="13">
        <v>1378</v>
      </c>
      <c r="AO143" s="50">
        <v>11949.2188</v>
      </c>
      <c r="AP143" s="10" t="s">
        <v>189</v>
      </c>
      <c r="AQ143" s="10">
        <v>1</v>
      </c>
      <c r="AR143" s="13">
        <v>979.9966</v>
      </c>
      <c r="AS143" s="13">
        <v>979.9966</v>
      </c>
      <c r="AT143" s="50">
        <v>979.9966</v>
      </c>
      <c r="AU143" s="13">
        <v>979.9966</v>
      </c>
      <c r="AV143" s="13">
        <v>377024.1563</v>
      </c>
      <c r="AW143" s="13">
        <v>377024.1563</v>
      </c>
      <c r="AX143" s="13">
        <v>377024.1563</v>
      </c>
      <c r="AY143" s="13">
        <v>377024.1563</v>
      </c>
      <c r="AZ143" s="115">
        <v>85.48394601482981</v>
      </c>
      <c r="BA143" s="116">
        <v>97.65415841583146</v>
      </c>
      <c r="BB143" s="116">
        <v>95.2</v>
      </c>
      <c r="BC143" s="10">
        <v>1</v>
      </c>
      <c r="BD143" s="10">
        <v>0</v>
      </c>
      <c r="BE143" s="10">
        <v>0</v>
      </c>
      <c r="BF143" s="10">
        <v>0</v>
      </c>
      <c r="BG143" s="10" t="s">
        <v>110</v>
      </c>
      <c r="BH143" s="10" t="s">
        <v>1800</v>
      </c>
      <c r="BJ143"/>
      <c r="BK143"/>
    </row>
    <row r="144" spans="1:63" s="15" customFormat="1" ht="50.25" customHeight="1">
      <c r="A144" s="12" t="s">
        <v>1112</v>
      </c>
      <c r="B144" s="5" t="s">
        <v>1113</v>
      </c>
      <c r="C144" s="10" t="s">
        <v>1544</v>
      </c>
      <c r="D144" s="5">
        <v>1</v>
      </c>
      <c r="E144" s="5">
        <v>490</v>
      </c>
      <c r="F144" s="5">
        <v>49005</v>
      </c>
      <c r="G144" s="10" t="s">
        <v>922</v>
      </c>
      <c r="H144" s="5" t="s">
        <v>1114</v>
      </c>
      <c r="I144" s="5">
        <v>480</v>
      </c>
      <c r="J144" s="6">
        <v>3.2735235829531666</v>
      </c>
      <c r="K144" s="6">
        <v>6.33789247311828</v>
      </c>
      <c r="L144" s="58">
        <v>1993.167936556</v>
      </c>
      <c r="M144" s="10">
        <v>3</v>
      </c>
      <c r="N144" s="10" t="s">
        <v>1115</v>
      </c>
      <c r="O144" s="10" t="s">
        <v>948</v>
      </c>
      <c r="P144" s="10" t="s">
        <v>1116</v>
      </c>
      <c r="Q144" s="10"/>
      <c r="R144" s="10"/>
      <c r="S144" s="5">
        <v>186</v>
      </c>
      <c r="T144" s="16">
        <v>1990</v>
      </c>
      <c r="U144" s="16">
        <v>2000</v>
      </c>
      <c r="V144" s="13">
        <v>1057.003</v>
      </c>
      <c r="W144" s="13">
        <v>1116.268</v>
      </c>
      <c r="X144" s="13">
        <v>1178.848</v>
      </c>
      <c r="Y144" s="33">
        <v>1056.66</v>
      </c>
      <c r="Z144" s="33">
        <v>1114.286</v>
      </c>
      <c r="AA144" s="33">
        <v>1161.371</v>
      </c>
      <c r="AB144" s="33">
        <v>1208.872</v>
      </c>
      <c r="AC144" s="33">
        <v>1256.029</v>
      </c>
      <c r="AD144" s="33">
        <v>1300.691</v>
      </c>
      <c r="AE144" s="60">
        <v>-0.032460772623156664</v>
      </c>
      <c r="AF144" s="60">
        <v>-0.17787174926365143</v>
      </c>
      <c r="AG144" s="60">
        <v>-1.5048593429661892</v>
      </c>
      <c r="AH144" s="11" t="s">
        <v>1595</v>
      </c>
      <c r="AI144" s="11" t="s">
        <v>1596</v>
      </c>
      <c r="AJ144" s="11" t="s">
        <v>1117</v>
      </c>
      <c r="AK144" s="11" t="s">
        <v>970</v>
      </c>
      <c r="AL144" s="10">
        <v>85</v>
      </c>
      <c r="AM144" s="13">
        <v>127855</v>
      </c>
      <c r="AN144" s="13">
        <v>1043</v>
      </c>
      <c r="AO144" s="50">
        <v>11998.5882</v>
      </c>
      <c r="AP144" s="10" t="s">
        <v>190</v>
      </c>
      <c r="AQ144" s="10">
        <v>5</v>
      </c>
      <c r="AR144" s="13">
        <v>1023.8671</v>
      </c>
      <c r="AS144" s="13">
        <v>8.8464</v>
      </c>
      <c r="AT144" s="50">
        <v>257.279</v>
      </c>
      <c r="AU144" s="13">
        <v>1286.3952</v>
      </c>
      <c r="AV144" s="13">
        <v>925548.8125</v>
      </c>
      <c r="AW144" s="13">
        <v>10791.5342</v>
      </c>
      <c r="AX144" s="13">
        <v>216964.3721</v>
      </c>
      <c r="AY144" s="13">
        <v>1084821.8604</v>
      </c>
      <c r="AZ144" s="115">
        <v>64.54048934475887</v>
      </c>
      <c r="BA144" s="116">
        <v>91.49997797330826</v>
      </c>
      <c r="BB144" s="116">
        <v>41.6</v>
      </c>
      <c r="BC144" s="10">
        <v>6</v>
      </c>
      <c r="BD144" s="10">
        <v>0</v>
      </c>
      <c r="BE144" s="10">
        <v>0</v>
      </c>
      <c r="BF144" s="10">
        <v>0</v>
      </c>
      <c r="BG144" s="10" t="s">
        <v>191</v>
      </c>
      <c r="BH144" s="10" t="s">
        <v>1841</v>
      </c>
      <c r="BJ144"/>
      <c r="BK144"/>
    </row>
    <row r="145" spans="1:63" s="15" customFormat="1" ht="50.25" customHeight="1">
      <c r="A145" s="12" t="s">
        <v>1318</v>
      </c>
      <c r="B145" s="5" t="s">
        <v>1319</v>
      </c>
      <c r="C145" s="10" t="s">
        <v>1544</v>
      </c>
      <c r="D145" s="5">
        <v>1</v>
      </c>
      <c r="E145" s="5">
        <v>456</v>
      </c>
      <c r="F145" s="5">
        <v>45605</v>
      </c>
      <c r="G145" s="10" t="s">
        <v>922</v>
      </c>
      <c r="H145" s="5" t="s">
        <v>1320</v>
      </c>
      <c r="I145" s="5">
        <v>454</v>
      </c>
      <c r="J145" s="6">
        <v>3.2093924838968633</v>
      </c>
      <c r="K145" s="6">
        <v>1.1244260765809742</v>
      </c>
      <c r="L145" s="58">
        <v>94957.54486658</v>
      </c>
      <c r="M145" s="10">
        <v>3</v>
      </c>
      <c r="N145" s="10" t="s">
        <v>948</v>
      </c>
      <c r="O145" s="10" t="s">
        <v>1321</v>
      </c>
      <c r="P145" s="10" t="s">
        <v>1460</v>
      </c>
      <c r="Q145" s="10"/>
      <c r="R145" s="10"/>
      <c r="S145" s="73">
        <v>9219</v>
      </c>
      <c r="T145" s="16">
        <v>1987</v>
      </c>
      <c r="U145" s="16">
        <v>1998</v>
      </c>
      <c r="V145" s="69">
        <v>8407.055</v>
      </c>
      <c r="W145" s="69">
        <v>9324.785</v>
      </c>
      <c r="X145" s="69">
        <v>10366.084</v>
      </c>
      <c r="Y145" s="33">
        <v>9433.591</v>
      </c>
      <c r="Z145" s="33">
        <v>10019.92</v>
      </c>
      <c r="AA145" s="33">
        <v>11308.352</v>
      </c>
      <c r="AB145" s="33">
        <v>12599.804</v>
      </c>
      <c r="AC145" s="33">
        <v>14024.053</v>
      </c>
      <c r="AD145" s="33">
        <v>15656.135</v>
      </c>
      <c r="AE145" s="60">
        <v>10.881709838808996</v>
      </c>
      <c r="AF145" s="60">
        <v>6.937530439364788</v>
      </c>
      <c r="AG145" s="60">
        <v>8.332496193963541</v>
      </c>
      <c r="AH145" s="75" t="s">
        <v>1558</v>
      </c>
      <c r="AI145" s="75" t="s">
        <v>12</v>
      </c>
      <c r="AJ145" s="75" t="s">
        <v>1461</v>
      </c>
      <c r="AK145" s="75" t="s">
        <v>1559</v>
      </c>
      <c r="AL145" s="10">
        <v>34</v>
      </c>
      <c r="AM145" s="13">
        <v>510632</v>
      </c>
      <c r="AN145" s="13">
        <v>1566</v>
      </c>
      <c r="AO145" s="50">
        <v>48105.7647</v>
      </c>
      <c r="AP145" s="10" t="s">
        <v>1931</v>
      </c>
      <c r="AQ145" s="10">
        <v>31</v>
      </c>
      <c r="AR145" s="13">
        <v>448.6528</v>
      </c>
      <c r="AS145" s="13">
        <v>7.6227</v>
      </c>
      <c r="AT145" s="50">
        <v>58.6886</v>
      </c>
      <c r="AU145" s="13">
        <v>1819.3478</v>
      </c>
      <c r="AV145" s="13">
        <v>714636.5</v>
      </c>
      <c r="AW145" s="13">
        <v>5453.6782</v>
      </c>
      <c r="AX145" s="13">
        <v>60685.9678</v>
      </c>
      <c r="AY145" s="13">
        <v>1881265.0005</v>
      </c>
      <c r="AZ145" s="115">
        <v>1.9180862072454694</v>
      </c>
      <c r="BA145" s="116">
        <v>16.34762142138974</v>
      </c>
      <c r="BB145" s="116">
        <v>15.1</v>
      </c>
      <c r="BC145" s="10">
        <v>19</v>
      </c>
      <c r="BD145" s="10">
        <v>19</v>
      </c>
      <c r="BE145" s="10">
        <v>0</v>
      </c>
      <c r="BF145" s="10">
        <v>0</v>
      </c>
      <c r="BG145" s="10" t="s">
        <v>1932</v>
      </c>
      <c r="BH145" s="10" t="s">
        <v>1861</v>
      </c>
      <c r="BJ145"/>
      <c r="BK145"/>
    </row>
    <row r="146" spans="1:63" s="15" customFormat="1" ht="50.25" customHeight="1">
      <c r="A146" s="12" t="s">
        <v>843</v>
      </c>
      <c r="B146" s="5" t="s">
        <v>844</v>
      </c>
      <c r="C146" s="10" t="s">
        <v>1302</v>
      </c>
      <c r="D146" s="5">
        <v>4</v>
      </c>
      <c r="E146" s="5">
        <v>458</v>
      </c>
      <c r="F146" s="5">
        <v>45805</v>
      </c>
      <c r="G146" s="10" t="s">
        <v>745</v>
      </c>
      <c r="H146" s="5" t="s">
        <v>845</v>
      </c>
      <c r="I146" s="5">
        <v>458</v>
      </c>
      <c r="J146" s="6">
        <v>18.937567502786855</v>
      </c>
      <c r="K146" s="6">
        <v>23.989870652173913</v>
      </c>
      <c r="L146" s="58">
        <v>329940.9458888</v>
      </c>
      <c r="M146" s="10">
        <v>3</v>
      </c>
      <c r="N146" s="10" t="s">
        <v>993</v>
      </c>
      <c r="O146" s="10" t="s">
        <v>846</v>
      </c>
      <c r="P146" s="10" t="s">
        <v>847</v>
      </c>
      <c r="Q146" s="10"/>
      <c r="R146" s="10"/>
      <c r="S146" s="5">
        <v>920</v>
      </c>
      <c r="T146" s="16">
        <v>1991</v>
      </c>
      <c r="U146" s="16">
        <v>2000</v>
      </c>
      <c r="V146" s="13">
        <v>17005.422</v>
      </c>
      <c r="W146" s="13">
        <v>19264.425</v>
      </c>
      <c r="X146" s="13">
        <v>22070.681</v>
      </c>
      <c r="Y146" s="33">
        <v>17845.37</v>
      </c>
      <c r="Z146" s="33">
        <v>20017.003</v>
      </c>
      <c r="AA146" s="33">
        <v>22218.485</v>
      </c>
      <c r="AB146" s="33">
        <v>24212.604</v>
      </c>
      <c r="AC146" s="33">
        <v>26146.024</v>
      </c>
      <c r="AD146" s="33">
        <v>27911.423</v>
      </c>
      <c r="AE146" s="60">
        <v>4.706811906954019</v>
      </c>
      <c r="AF146" s="60">
        <v>3.7596936964040086</v>
      </c>
      <c r="AG146" s="60">
        <v>0.6652298750342343</v>
      </c>
      <c r="AH146" s="11" t="s">
        <v>734</v>
      </c>
      <c r="AI146" s="11" t="s">
        <v>848</v>
      </c>
      <c r="AJ146" s="11" t="s">
        <v>995</v>
      </c>
      <c r="AK146" s="11" t="s">
        <v>996</v>
      </c>
      <c r="AL146" s="10">
        <v>123</v>
      </c>
      <c r="AM146" s="13">
        <v>1297526</v>
      </c>
      <c r="AN146" s="13">
        <v>7322</v>
      </c>
      <c r="AO146" s="50">
        <v>90321.5935</v>
      </c>
      <c r="AP146" s="10" t="s">
        <v>184</v>
      </c>
      <c r="AQ146" s="10">
        <v>101</v>
      </c>
      <c r="AR146" s="13">
        <v>2268.4954</v>
      </c>
      <c r="AS146" s="13">
        <v>0.5159</v>
      </c>
      <c r="AT146" s="50">
        <v>158.3687</v>
      </c>
      <c r="AU146" s="13">
        <v>15995.2415</v>
      </c>
      <c r="AV146" s="13">
        <v>4241895</v>
      </c>
      <c r="AW146" s="13">
        <v>1072.8488</v>
      </c>
      <c r="AX146" s="13">
        <v>133682.1813</v>
      </c>
      <c r="AY146" s="13">
        <v>13501900.3114</v>
      </c>
      <c r="AZ146" s="115">
        <v>4.856008356131398</v>
      </c>
      <c r="BA146" s="116">
        <v>58.71121955918754</v>
      </c>
      <c r="BB146" s="116">
        <v>58.1</v>
      </c>
      <c r="BC146" s="10">
        <v>159</v>
      </c>
      <c r="BD146" s="10">
        <v>6</v>
      </c>
      <c r="BE146" s="10">
        <v>0</v>
      </c>
      <c r="BF146" s="10">
        <v>0</v>
      </c>
      <c r="BG146" s="10" t="s">
        <v>1933</v>
      </c>
      <c r="BH146" s="10" t="s">
        <v>1934</v>
      </c>
      <c r="BJ146"/>
      <c r="BK146"/>
    </row>
    <row r="147" spans="1:63" s="15" customFormat="1" ht="50.25" customHeight="1">
      <c r="A147" s="12" t="s">
        <v>971</v>
      </c>
      <c r="B147" s="5" t="s">
        <v>972</v>
      </c>
      <c r="C147" s="10" t="s">
        <v>1544</v>
      </c>
      <c r="D147" s="5">
        <v>1</v>
      </c>
      <c r="E147" s="14" t="s">
        <v>911</v>
      </c>
      <c r="F147" s="14" t="s">
        <v>911</v>
      </c>
      <c r="G147" s="14" t="s">
        <v>911</v>
      </c>
      <c r="H147" s="14" t="s">
        <v>911</v>
      </c>
      <c r="I147" s="14" t="s">
        <v>911</v>
      </c>
      <c r="J147" s="6">
        <v>19.296101870696578</v>
      </c>
      <c r="K147" s="6">
        <v>154.874</v>
      </c>
      <c r="L147" s="58">
        <v>372.3395474043</v>
      </c>
      <c r="M147" s="10">
        <v>0</v>
      </c>
      <c r="N147" s="10"/>
      <c r="O147" s="10"/>
      <c r="P147" s="10"/>
      <c r="Q147" s="10"/>
      <c r="R147" s="10"/>
      <c r="S147" s="5">
        <v>1</v>
      </c>
      <c r="T147" s="16">
        <v>1991</v>
      </c>
      <c r="U147" s="16">
        <v>1997</v>
      </c>
      <c r="V147" s="13">
        <v>89.362</v>
      </c>
      <c r="W147" s="13">
        <v>117.643</v>
      </c>
      <c r="X147" s="13">
        <v>154.874</v>
      </c>
      <c r="Y147" s="14">
        <v>90</v>
      </c>
      <c r="Z147" s="14">
        <v>117</v>
      </c>
      <c r="AA147" s="14">
        <v>153</v>
      </c>
      <c r="AB147" s="14">
        <v>198</v>
      </c>
      <c r="AC147" s="14">
        <v>255</v>
      </c>
      <c r="AD147" s="14">
        <v>322</v>
      </c>
      <c r="AE147" s="60">
        <v>0.7088888888888947</v>
      </c>
      <c r="AF147" s="60">
        <v>-0.5495726495726502</v>
      </c>
      <c r="AG147" s="60">
        <v>-1.2248366013071865</v>
      </c>
      <c r="AH147" s="11" t="s">
        <v>1545</v>
      </c>
      <c r="AI147" s="11" t="s">
        <v>769</v>
      </c>
      <c r="AJ147" s="11"/>
      <c r="AK147" s="11" t="s">
        <v>1692</v>
      </c>
      <c r="AL147" s="10">
        <v>3</v>
      </c>
      <c r="AM147" s="13">
        <v>41558</v>
      </c>
      <c r="AN147" s="13">
        <v>12338</v>
      </c>
      <c r="AO147" s="50">
        <v>22358.6667</v>
      </c>
      <c r="AP147" s="10"/>
      <c r="AQ147" s="10">
        <v>3</v>
      </c>
      <c r="AR147" s="13">
        <v>31.2355</v>
      </c>
      <c r="AS147" s="13">
        <v>3.6774</v>
      </c>
      <c r="AT147" s="50">
        <v>15.307</v>
      </c>
      <c r="AU147" s="13">
        <v>45.921</v>
      </c>
      <c r="AV147" s="13">
        <v>34535.6602</v>
      </c>
      <c r="AW147" s="13">
        <v>11180.6172</v>
      </c>
      <c r="AX147" s="13">
        <v>19305.4854</v>
      </c>
      <c r="AY147" s="13">
        <v>57916.4561</v>
      </c>
      <c r="AZ147" s="115">
        <v>11.617597272876614</v>
      </c>
      <c r="BA147" s="116">
        <v>37.88286248554234</v>
      </c>
      <c r="BB147" s="116" t="s">
        <v>1941</v>
      </c>
      <c r="BC147" s="10">
        <v>3</v>
      </c>
      <c r="BD147" s="10">
        <v>0</v>
      </c>
      <c r="BE147" s="10">
        <v>0</v>
      </c>
      <c r="BF147" s="10">
        <v>0</v>
      </c>
      <c r="BG147" s="10" t="s">
        <v>120</v>
      </c>
      <c r="BH147" s="10" t="s">
        <v>111</v>
      </c>
      <c r="BJ147"/>
      <c r="BK147"/>
    </row>
    <row r="148" spans="1:63" s="15" customFormat="1" ht="50.25" customHeight="1">
      <c r="A148" s="12" t="s">
        <v>909</v>
      </c>
      <c r="B148" s="5" t="s">
        <v>910</v>
      </c>
      <c r="C148" s="10" t="s">
        <v>1544</v>
      </c>
      <c r="D148" s="5">
        <v>1</v>
      </c>
      <c r="E148" s="5">
        <v>520</v>
      </c>
      <c r="F148" s="5">
        <v>52005</v>
      </c>
      <c r="G148" s="10" t="s">
        <v>1503</v>
      </c>
      <c r="H148" s="5" t="s">
        <v>911</v>
      </c>
      <c r="I148" s="5">
        <v>516</v>
      </c>
      <c r="J148" s="6">
        <v>89.6597253711957</v>
      </c>
      <c r="K148" s="6">
        <v>17.670333333333332</v>
      </c>
      <c r="L148" s="58">
        <v>819964.3680711</v>
      </c>
      <c r="M148" s="10">
        <v>2</v>
      </c>
      <c r="N148" s="10" t="s">
        <v>1505</v>
      </c>
      <c r="O148" s="10" t="s">
        <v>912</v>
      </c>
      <c r="P148" s="10"/>
      <c r="Q148" s="10"/>
      <c r="R148" s="10"/>
      <c r="S148" s="5">
        <v>102</v>
      </c>
      <c r="T148" s="16">
        <v>1991</v>
      </c>
      <c r="U148" s="16">
        <v>2001</v>
      </c>
      <c r="V148" s="69">
        <v>1411.447</v>
      </c>
      <c r="W148" s="69">
        <v>1590.006</v>
      </c>
      <c r="X148" s="69">
        <v>1802.374</v>
      </c>
      <c r="Y148" s="33">
        <v>1374.712</v>
      </c>
      <c r="Z148" s="33">
        <v>1584.654</v>
      </c>
      <c r="AA148" s="33">
        <v>1756.597</v>
      </c>
      <c r="AB148" s="33">
        <v>1913.08</v>
      </c>
      <c r="AC148" s="33">
        <v>2097.188</v>
      </c>
      <c r="AD148" s="33">
        <v>2312.937</v>
      </c>
      <c r="AE148" s="60">
        <v>-2.6721960672489877</v>
      </c>
      <c r="AF148" s="60">
        <v>-0.33773934246845616</v>
      </c>
      <c r="AG148" s="60">
        <v>-2.6060046783639073</v>
      </c>
      <c r="AH148" s="11" t="s">
        <v>1590</v>
      </c>
      <c r="AI148" s="11" t="s">
        <v>983</v>
      </c>
      <c r="AJ148" s="11" t="s">
        <v>984</v>
      </c>
      <c r="AK148" s="75" t="s">
        <v>1714</v>
      </c>
      <c r="AL148" s="10">
        <v>34</v>
      </c>
      <c r="AM148" s="13">
        <v>223481</v>
      </c>
      <c r="AN148" s="13">
        <v>1986</v>
      </c>
      <c r="AO148" s="50">
        <v>18792.5882</v>
      </c>
      <c r="AP148" s="10" t="s">
        <v>1727</v>
      </c>
      <c r="AQ148" s="10">
        <v>24</v>
      </c>
      <c r="AR148" s="13">
        <v>409.1691</v>
      </c>
      <c r="AS148" s="13">
        <v>6.0579</v>
      </c>
      <c r="AT148" s="50">
        <v>102.8653</v>
      </c>
      <c r="AU148" s="13">
        <v>2468.7684</v>
      </c>
      <c r="AV148" s="13">
        <v>255774.8125</v>
      </c>
      <c r="AW148" s="13">
        <v>1477.2063</v>
      </c>
      <c r="AX148" s="13">
        <v>27408.0178</v>
      </c>
      <c r="AY148" s="13">
        <v>657792.4275</v>
      </c>
      <c r="AZ148" s="115">
        <v>0.29879960213486595</v>
      </c>
      <c r="BA148" s="116">
        <v>34.72399312815179</v>
      </c>
      <c r="BB148" s="116">
        <v>31.4</v>
      </c>
      <c r="BC148" s="10">
        <v>29</v>
      </c>
      <c r="BD148" s="10">
        <v>4</v>
      </c>
      <c r="BE148" s="10">
        <v>0</v>
      </c>
      <c r="BF148" s="10">
        <v>0</v>
      </c>
      <c r="BG148" s="10" t="s">
        <v>1728</v>
      </c>
      <c r="BH148" s="10" t="s">
        <v>1800</v>
      </c>
      <c r="BJ148"/>
      <c r="BK148"/>
    </row>
    <row r="149" spans="1:63" s="15" customFormat="1" ht="50.25" customHeight="1">
      <c r="A149" s="12" t="s">
        <v>607</v>
      </c>
      <c r="B149" s="5" t="s">
        <v>608</v>
      </c>
      <c r="C149" s="10" t="s">
        <v>405</v>
      </c>
      <c r="D149" s="5">
        <v>6</v>
      </c>
      <c r="E149" s="5">
        <v>542</v>
      </c>
      <c r="F149" s="5">
        <v>54205</v>
      </c>
      <c r="G149" s="10" t="s">
        <v>435</v>
      </c>
      <c r="H149" s="5" t="s">
        <v>609</v>
      </c>
      <c r="I149" s="5">
        <v>540</v>
      </c>
      <c r="J149" s="6">
        <v>51.87499280070173</v>
      </c>
      <c r="K149" s="6">
        <v>31.201857142857143</v>
      </c>
      <c r="L149" s="58">
        <v>18837.10414651</v>
      </c>
      <c r="M149" s="10">
        <v>2</v>
      </c>
      <c r="N149" s="10" t="s">
        <v>947</v>
      </c>
      <c r="O149" s="10" t="s">
        <v>1115</v>
      </c>
      <c r="P149" s="10"/>
      <c r="Q149" s="10"/>
      <c r="R149" s="10"/>
      <c r="S149" s="5">
        <v>7</v>
      </c>
      <c r="T149" s="16">
        <v>1989</v>
      </c>
      <c r="U149" s="16">
        <v>1996</v>
      </c>
      <c r="V149" s="13">
        <v>168.476</v>
      </c>
      <c r="W149" s="13">
        <v>191.791</v>
      </c>
      <c r="X149" s="13">
        <v>218.413</v>
      </c>
      <c r="Y149" s="33">
        <v>171.065</v>
      </c>
      <c r="Z149" s="33">
        <v>193.086</v>
      </c>
      <c r="AA149" s="33">
        <v>215.292</v>
      </c>
      <c r="AB149" s="33">
        <v>237.131</v>
      </c>
      <c r="AC149" s="33">
        <v>257.908</v>
      </c>
      <c r="AD149" s="33">
        <v>277.628</v>
      </c>
      <c r="AE149" s="60">
        <v>1.513459795983982</v>
      </c>
      <c r="AF149" s="60">
        <v>0.6706856012346912</v>
      </c>
      <c r="AG149" s="60">
        <v>-1.449659067684823</v>
      </c>
      <c r="AH149" s="11" t="s">
        <v>840</v>
      </c>
      <c r="AI149" s="11" t="s">
        <v>610</v>
      </c>
      <c r="AJ149" s="11" t="s">
        <v>611</v>
      </c>
      <c r="AK149" s="11"/>
      <c r="AL149" s="10">
        <v>10</v>
      </c>
      <c r="AM149" s="13">
        <v>83525</v>
      </c>
      <c r="AN149" s="13">
        <v>2692</v>
      </c>
      <c r="AO149" s="50">
        <v>15587.4</v>
      </c>
      <c r="AP149" s="10" t="s">
        <v>200</v>
      </c>
      <c r="AQ149" s="10">
        <v>3</v>
      </c>
      <c r="AR149" s="13">
        <v>221.1827</v>
      </c>
      <c r="AS149" s="13">
        <v>4.1594</v>
      </c>
      <c r="AT149" s="50">
        <v>81.2096</v>
      </c>
      <c r="AU149" s="13">
        <v>243.6289</v>
      </c>
      <c r="AV149" s="13">
        <v>144388.0625</v>
      </c>
      <c r="AW149" s="13">
        <v>1666.3114</v>
      </c>
      <c r="AX149" s="13">
        <v>51009.8675</v>
      </c>
      <c r="AY149" s="13">
        <v>153029.6024</v>
      </c>
      <c r="AZ149" s="115">
        <v>1.2966563096684212</v>
      </c>
      <c r="BA149" s="116">
        <v>71.09123462125446</v>
      </c>
      <c r="BB149" s="116">
        <v>78.1</v>
      </c>
      <c r="BC149" s="10">
        <v>9</v>
      </c>
      <c r="BD149" s="10">
        <v>0</v>
      </c>
      <c r="BE149" s="10">
        <v>0</v>
      </c>
      <c r="BF149" s="10">
        <v>0</v>
      </c>
      <c r="BG149" s="10" t="s">
        <v>201</v>
      </c>
      <c r="BH149" s="10" t="s">
        <v>111</v>
      </c>
      <c r="BJ149"/>
      <c r="BK149"/>
    </row>
    <row r="150" spans="1:63" s="15" customFormat="1" ht="50.25" customHeight="1">
      <c r="A150" s="12" t="s">
        <v>985</v>
      </c>
      <c r="B150" s="5" t="s">
        <v>986</v>
      </c>
      <c r="C150" s="10" t="s">
        <v>1544</v>
      </c>
      <c r="D150" s="5">
        <v>1</v>
      </c>
      <c r="E150" s="5">
        <v>562</v>
      </c>
      <c r="F150" s="5">
        <v>56205</v>
      </c>
      <c r="G150" s="10" t="s">
        <v>945</v>
      </c>
      <c r="H150" s="5" t="s">
        <v>987</v>
      </c>
      <c r="I150" s="5">
        <v>562</v>
      </c>
      <c r="J150" s="6">
        <v>94.71427337601914</v>
      </c>
      <c r="K150" s="6">
        <v>75.50261240310077</v>
      </c>
      <c r="L150" s="58">
        <v>1157232.371968</v>
      </c>
      <c r="M150" s="10">
        <v>3</v>
      </c>
      <c r="N150" s="10" t="s">
        <v>797</v>
      </c>
      <c r="O150" s="10" t="s">
        <v>988</v>
      </c>
      <c r="P150" s="10" t="s">
        <v>798</v>
      </c>
      <c r="Q150" s="10"/>
      <c r="R150" s="10"/>
      <c r="S150" s="5">
        <v>129</v>
      </c>
      <c r="T150" s="16">
        <v>1988</v>
      </c>
      <c r="U150" s="16">
        <v>2001</v>
      </c>
      <c r="V150" s="69">
        <v>7561.043</v>
      </c>
      <c r="W150" s="69">
        <v>8527.596</v>
      </c>
      <c r="X150" s="69">
        <v>9739.837</v>
      </c>
      <c r="Y150" s="33">
        <v>7707.226</v>
      </c>
      <c r="Z150" s="33">
        <v>9108.915</v>
      </c>
      <c r="AA150" s="33">
        <v>10831.545</v>
      </c>
      <c r="AB150" s="33">
        <v>12986.102</v>
      </c>
      <c r="AC150" s="33">
        <v>15549.62</v>
      </c>
      <c r="AD150" s="33">
        <v>18481.514</v>
      </c>
      <c r="AE150" s="60">
        <v>1.896700576835297</v>
      </c>
      <c r="AF150" s="60">
        <v>6.381868751657044</v>
      </c>
      <c r="AG150" s="60">
        <v>10.078968420479264</v>
      </c>
      <c r="AH150" s="11" t="s">
        <v>1686</v>
      </c>
      <c r="AI150" s="11" t="s">
        <v>989</v>
      </c>
      <c r="AJ150" s="11"/>
      <c r="AK150" s="11" t="s">
        <v>1715</v>
      </c>
      <c r="AL150" s="10">
        <v>40</v>
      </c>
      <c r="AM150" s="13">
        <v>676465</v>
      </c>
      <c r="AN150" s="13">
        <v>2309</v>
      </c>
      <c r="AO150" s="50">
        <v>43262.15</v>
      </c>
      <c r="AP150" s="10" t="s">
        <v>1733</v>
      </c>
      <c r="AQ150" s="10">
        <v>36</v>
      </c>
      <c r="AR150" s="13">
        <v>341.1756</v>
      </c>
      <c r="AS150" s="13">
        <v>4.1726</v>
      </c>
      <c r="AT150" s="50">
        <v>30.5402</v>
      </c>
      <c r="AU150" s="13">
        <v>1099.4456</v>
      </c>
      <c r="AV150" s="13">
        <v>542405.4375</v>
      </c>
      <c r="AW150" s="13">
        <v>5012.3696</v>
      </c>
      <c r="AX150" s="13">
        <v>41650.3974</v>
      </c>
      <c r="AY150" s="13">
        <v>1499414.3071</v>
      </c>
      <c r="AZ150" s="115">
        <v>0.09282187566849673</v>
      </c>
      <c r="BA150" s="116">
        <v>12.72607537368789</v>
      </c>
      <c r="BB150" s="116">
        <v>21.1</v>
      </c>
      <c r="BC150" s="10">
        <v>18</v>
      </c>
      <c r="BD150" s="10">
        <v>25</v>
      </c>
      <c r="BE150" s="10">
        <v>0</v>
      </c>
      <c r="BF150" s="10">
        <v>0</v>
      </c>
      <c r="BG150" s="10" t="s">
        <v>1734</v>
      </c>
      <c r="BH150" s="10" t="s">
        <v>1885</v>
      </c>
      <c r="BJ150"/>
      <c r="BK150"/>
    </row>
    <row r="151" spans="1:63" s="15" customFormat="1" ht="50.25" customHeight="1">
      <c r="A151" s="12" t="s">
        <v>1633</v>
      </c>
      <c r="B151" s="10" t="s">
        <v>1634</v>
      </c>
      <c r="C151" s="10" t="s">
        <v>405</v>
      </c>
      <c r="D151" s="5">
        <v>6</v>
      </c>
      <c r="E151" s="14" t="s">
        <v>911</v>
      </c>
      <c r="F151" s="14" t="s">
        <v>911</v>
      </c>
      <c r="G151" s="10" t="s">
        <v>405</v>
      </c>
      <c r="H151" s="10" t="s">
        <v>1635</v>
      </c>
      <c r="I151" s="10">
        <v>574</v>
      </c>
      <c r="J151" s="6">
        <v>3.6446307540453713</v>
      </c>
      <c r="K151" s="6">
        <v>0.6603333333333333</v>
      </c>
      <c r="L151" s="10">
        <v>39.85</v>
      </c>
      <c r="M151" s="10">
        <v>1</v>
      </c>
      <c r="N151" s="10" t="s">
        <v>967</v>
      </c>
      <c r="O151" s="10"/>
      <c r="P151" s="10"/>
      <c r="Q151" s="10"/>
      <c r="R151" s="10"/>
      <c r="S151" s="73">
        <v>3</v>
      </c>
      <c r="T151" s="74">
        <v>1986</v>
      </c>
      <c r="U151" s="74">
        <v>2001</v>
      </c>
      <c r="V151" s="13">
        <v>1.925</v>
      </c>
      <c r="W151" s="13">
        <v>1.799</v>
      </c>
      <c r="X151" s="13">
        <v>1.981</v>
      </c>
      <c r="Y151" s="14" t="s">
        <v>911</v>
      </c>
      <c r="Z151" s="14" t="s">
        <v>911</v>
      </c>
      <c r="AA151" s="14" t="s">
        <v>911</v>
      </c>
      <c r="AB151" s="14" t="s">
        <v>911</v>
      </c>
      <c r="AC151" s="14" t="s">
        <v>911</v>
      </c>
      <c r="AD151" s="14" t="s">
        <v>911</v>
      </c>
      <c r="AE151" s="14" t="s">
        <v>911</v>
      </c>
      <c r="AF151" s="14" t="s">
        <v>911</v>
      </c>
      <c r="AG151" s="14" t="s">
        <v>911</v>
      </c>
      <c r="AH151" s="75" t="s">
        <v>1636</v>
      </c>
      <c r="AI151" s="75" t="s">
        <v>1637</v>
      </c>
      <c r="AJ151" s="75" t="s">
        <v>1638</v>
      </c>
      <c r="AK151" s="75" t="s">
        <v>1639</v>
      </c>
      <c r="AL151" s="10" t="s">
        <v>911</v>
      </c>
      <c r="AM151" s="10" t="s">
        <v>911</v>
      </c>
      <c r="AN151" s="10" t="s">
        <v>911</v>
      </c>
      <c r="AO151" s="10" t="s">
        <v>911</v>
      </c>
      <c r="AP151" s="10" t="s">
        <v>911</v>
      </c>
      <c r="AQ151" s="10">
        <v>0</v>
      </c>
      <c r="AR151" s="10" t="s">
        <v>911</v>
      </c>
      <c r="AS151" s="10" t="s">
        <v>911</v>
      </c>
      <c r="AT151" s="10" t="s">
        <v>911</v>
      </c>
      <c r="AU151" s="10" t="s">
        <v>911</v>
      </c>
      <c r="AV151" s="10" t="s">
        <v>911</v>
      </c>
      <c r="AW151" s="10" t="s">
        <v>911</v>
      </c>
      <c r="AX151" s="13" t="s">
        <v>911</v>
      </c>
      <c r="AY151" s="10" t="s">
        <v>911</v>
      </c>
      <c r="AZ151" s="10" t="s">
        <v>911</v>
      </c>
      <c r="BA151" s="116" t="s">
        <v>911</v>
      </c>
      <c r="BB151" s="10" t="s">
        <v>911</v>
      </c>
      <c r="BC151" s="10">
        <v>1</v>
      </c>
      <c r="BD151" s="10">
        <v>0</v>
      </c>
      <c r="BE151" s="10">
        <v>0</v>
      </c>
      <c r="BF151" s="10">
        <v>0</v>
      </c>
      <c r="BG151" s="10" t="s">
        <v>120</v>
      </c>
      <c r="BH151" s="10"/>
      <c r="BJ151"/>
      <c r="BK151"/>
    </row>
    <row r="152" spans="1:63" s="15" customFormat="1" ht="50.25" customHeight="1">
      <c r="A152" s="12" t="s">
        <v>990</v>
      </c>
      <c r="B152" s="5" t="s">
        <v>991</v>
      </c>
      <c r="C152" s="10" t="s">
        <v>1544</v>
      </c>
      <c r="D152" s="5">
        <v>1</v>
      </c>
      <c r="E152" s="5">
        <v>566</v>
      </c>
      <c r="F152" s="5">
        <v>56605</v>
      </c>
      <c r="G152" s="10" t="s">
        <v>945</v>
      </c>
      <c r="H152" s="5" t="s">
        <v>992</v>
      </c>
      <c r="I152" s="5">
        <v>566</v>
      </c>
      <c r="J152" s="6">
        <v>40.996754581310284</v>
      </c>
      <c r="K152" s="6">
        <v>231.00191635687733</v>
      </c>
      <c r="L152" s="58">
        <v>904234.8307757</v>
      </c>
      <c r="M152" s="10">
        <v>2</v>
      </c>
      <c r="N152" s="10" t="s">
        <v>993</v>
      </c>
      <c r="O152" s="10" t="s">
        <v>994</v>
      </c>
      <c r="P152" s="10"/>
      <c r="Q152" s="10"/>
      <c r="R152" s="10"/>
      <c r="S152" s="5">
        <v>538</v>
      </c>
      <c r="T152" s="16" t="s">
        <v>1080</v>
      </c>
      <c r="U152" s="16">
        <v>1991</v>
      </c>
      <c r="V152" s="13">
        <v>93195</v>
      </c>
      <c r="W152" s="13">
        <v>107643.371</v>
      </c>
      <c r="X152" s="13">
        <v>124279.031</v>
      </c>
      <c r="Y152" s="33">
        <v>85952.83</v>
      </c>
      <c r="Z152" s="33">
        <v>99278.426</v>
      </c>
      <c r="AA152" s="33">
        <v>113861.753</v>
      </c>
      <c r="AB152" s="33">
        <v>129721.885</v>
      </c>
      <c r="AC152" s="33">
        <v>146935.418</v>
      </c>
      <c r="AD152" s="33">
        <v>165313.348</v>
      </c>
      <c r="AE152" s="60">
        <v>-8.425749332511796</v>
      </c>
      <c r="AF152" s="60">
        <v>-8.425742970582544</v>
      </c>
      <c r="AG152" s="60">
        <v>-9.149058156517235</v>
      </c>
      <c r="AH152" s="11" t="s">
        <v>1591</v>
      </c>
      <c r="AI152" s="11" t="s">
        <v>1597</v>
      </c>
      <c r="AJ152" s="11"/>
      <c r="AK152" s="11" t="s">
        <v>1548</v>
      </c>
      <c r="AL152" s="10">
        <v>138</v>
      </c>
      <c r="AM152" s="13">
        <v>8035691</v>
      </c>
      <c r="AN152" s="13">
        <v>61096</v>
      </c>
      <c r="AO152" s="50">
        <v>313364.2391</v>
      </c>
      <c r="AP152" s="10" t="s">
        <v>204</v>
      </c>
      <c r="AQ152" s="10">
        <v>167</v>
      </c>
      <c r="AR152" s="13">
        <v>1361.9618</v>
      </c>
      <c r="AS152" s="13">
        <v>0.6062</v>
      </c>
      <c r="AT152" s="50">
        <v>103.578</v>
      </c>
      <c r="AU152" s="13">
        <v>17297.5177</v>
      </c>
      <c r="AV152" s="13">
        <v>8070165.5</v>
      </c>
      <c r="AW152" s="13">
        <v>1036.1183</v>
      </c>
      <c r="AX152" s="13">
        <v>229858.1598</v>
      </c>
      <c r="AY152" s="13">
        <v>38386312.684</v>
      </c>
      <c r="AZ152" s="115">
        <v>1.9235790056708766</v>
      </c>
      <c r="BA152" s="116">
        <v>32.63972842553788</v>
      </c>
      <c r="BB152" s="116">
        <v>44.9</v>
      </c>
      <c r="BC152" s="10">
        <v>183</v>
      </c>
      <c r="BD152" s="10">
        <v>47</v>
      </c>
      <c r="BE152" s="10">
        <v>1</v>
      </c>
      <c r="BF152" s="10">
        <v>0</v>
      </c>
      <c r="BG152" s="10" t="s">
        <v>130</v>
      </c>
      <c r="BH152" s="10" t="s">
        <v>1849</v>
      </c>
      <c r="BJ152"/>
      <c r="BK152"/>
    </row>
    <row r="153" spans="1:63" s="15" customFormat="1" ht="50.25" customHeight="1">
      <c r="A153" s="12" t="s">
        <v>346</v>
      </c>
      <c r="B153" s="5" t="s">
        <v>347</v>
      </c>
      <c r="C153" s="10" t="s">
        <v>483</v>
      </c>
      <c r="D153" s="5">
        <v>2</v>
      </c>
      <c r="E153" s="5">
        <v>558</v>
      </c>
      <c r="F153" s="5">
        <v>55805</v>
      </c>
      <c r="G153" s="10" t="s">
        <v>505</v>
      </c>
      <c r="H153" s="5" t="s">
        <v>348</v>
      </c>
      <c r="I153" s="5">
        <v>558</v>
      </c>
      <c r="J153" s="6">
        <v>28.659808872198926</v>
      </c>
      <c r="K153" s="6">
        <v>36.73977777777778</v>
      </c>
      <c r="L153" s="58">
        <v>118279.3888211</v>
      </c>
      <c r="M153" s="10">
        <v>2</v>
      </c>
      <c r="N153" s="10" t="s">
        <v>551</v>
      </c>
      <c r="O153" s="10" t="s">
        <v>1079</v>
      </c>
      <c r="P153" s="10"/>
      <c r="Q153" s="10"/>
      <c r="R153" s="10"/>
      <c r="S153" s="5">
        <v>144</v>
      </c>
      <c r="T153" s="16">
        <v>1971</v>
      </c>
      <c r="U153" s="16">
        <v>1995</v>
      </c>
      <c r="V153" s="13">
        <v>3595.195</v>
      </c>
      <c r="W153" s="13">
        <v>4357.099</v>
      </c>
      <c r="X153" s="13">
        <v>5290.528</v>
      </c>
      <c r="Y153" s="33">
        <v>3823.689</v>
      </c>
      <c r="Z153" s="33">
        <v>4426.401</v>
      </c>
      <c r="AA153" s="33">
        <v>5071.423</v>
      </c>
      <c r="AB153" s="33">
        <v>5773.551</v>
      </c>
      <c r="AC153" s="33">
        <v>6492.628</v>
      </c>
      <c r="AD153" s="33">
        <v>7215.616</v>
      </c>
      <c r="AE153" s="60">
        <v>5.975747504569532</v>
      </c>
      <c r="AF153" s="60">
        <v>1.5656511915662334</v>
      </c>
      <c r="AG153" s="60">
        <v>-4.320385028028632</v>
      </c>
      <c r="AH153" s="11" t="s">
        <v>349</v>
      </c>
      <c r="AI153" s="11" t="s">
        <v>350</v>
      </c>
      <c r="AJ153" s="11"/>
      <c r="AK153" s="11" t="s">
        <v>818</v>
      </c>
      <c r="AL153" s="10">
        <v>40</v>
      </c>
      <c r="AM153" s="13">
        <v>886265</v>
      </c>
      <c r="AN153" s="13">
        <v>9377</v>
      </c>
      <c r="AO153" s="50">
        <v>54751.175</v>
      </c>
      <c r="AP153" s="10" t="s">
        <v>203</v>
      </c>
      <c r="AQ153" s="10">
        <v>32</v>
      </c>
      <c r="AR153" s="13">
        <v>1182.5367</v>
      </c>
      <c r="AS153" s="13">
        <v>4.636</v>
      </c>
      <c r="AT153" s="50">
        <v>90.409</v>
      </c>
      <c r="AU153" s="13">
        <v>2893.0881</v>
      </c>
      <c r="AV153" s="13">
        <v>840167.9375</v>
      </c>
      <c r="AW153" s="13">
        <v>3673.1602</v>
      </c>
      <c r="AX153" s="13">
        <v>58294.0916</v>
      </c>
      <c r="AY153" s="13">
        <v>1865410.9312</v>
      </c>
      <c r="AZ153" s="115">
        <v>2.446039899392413</v>
      </c>
      <c r="BA153" s="116">
        <v>37.61954677009007</v>
      </c>
      <c r="BB153" s="116">
        <v>56.5</v>
      </c>
      <c r="BC153" s="10">
        <v>34</v>
      </c>
      <c r="BD153" s="10">
        <v>5</v>
      </c>
      <c r="BE153" s="10">
        <v>0</v>
      </c>
      <c r="BF153" s="10">
        <v>0</v>
      </c>
      <c r="BG153" s="10" t="s">
        <v>1871</v>
      </c>
      <c r="BH153" s="10" t="s">
        <v>1800</v>
      </c>
      <c r="BJ153"/>
      <c r="BK153"/>
    </row>
    <row r="154" spans="1:63" s="15" customFormat="1" ht="50.25" customHeight="1">
      <c r="A154" s="12" t="s">
        <v>619</v>
      </c>
      <c r="B154" s="5" t="s">
        <v>620</v>
      </c>
      <c r="C154" s="10" t="s">
        <v>405</v>
      </c>
      <c r="D154" s="5">
        <v>6</v>
      </c>
      <c r="E154" s="5">
        <v>580</v>
      </c>
      <c r="F154" s="5">
        <v>58005</v>
      </c>
      <c r="G154" s="10" t="s">
        <v>406</v>
      </c>
      <c r="H154" s="5" t="s">
        <v>621</v>
      </c>
      <c r="I154" s="5">
        <v>570</v>
      </c>
      <c r="J154" s="6">
        <v>16.33997155086263</v>
      </c>
      <c r="K154" s="6">
        <v>1.857</v>
      </c>
      <c r="L154" s="58">
        <v>266.994670283</v>
      </c>
      <c r="M154" s="10">
        <v>0</v>
      </c>
      <c r="N154" s="10"/>
      <c r="O154" s="10"/>
      <c r="P154" s="10"/>
      <c r="Q154" s="10"/>
      <c r="R154" s="10"/>
      <c r="S154" s="5">
        <v>1</v>
      </c>
      <c r="T154" s="16">
        <v>1991</v>
      </c>
      <c r="U154" s="16">
        <v>2001</v>
      </c>
      <c r="V154" s="13">
        <v>2.29</v>
      </c>
      <c r="W154" s="13">
        <v>2.249</v>
      </c>
      <c r="X154" s="13">
        <v>1.857</v>
      </c>
      <c r="Y154" s="33">
        <v>2.315</v>
      </c>
      <c r="Z154" s="33">
        <v>2.143</v>
      </c>
      <c r="AA154" s="33">
        <v>2.002</v>
      </c>
      <c r="AB154" s="33">
        <v>1.89</v>
      </c>
      <c r="AC154" s="33">
        <v>1.8</v>
      </c>
      <c r="AD154" s="33">
        <v>1.731</v>
      </c>
      <c r="AE154" s="60">
        <v>1.0799136069114432</v>
      </c>
      <c r="AF154" s="60">
        <v>-4.946336910872624</v>
      </c>
      <c r="AG154" s="60">
        <v>7.242757242757233</v>
      </c>
      <c r="AH154" s="11" t="s">
        <v>840</v>
      </c>
      <c r="AI154" s="11" t="s">
        <v>622</v>
      </c>
      <c r="AJ154" s="11"/>
      <c r="AK154" s="11"/>
      <c r="AL154" s="10" t="s">
        <v>911</v>
      </c>
      <c r="AM154" s="10" t="s">
        <v>911</v>
      </c>
      <c r="AN154" s="10" t="s">
        <v>911</v>
      </c>
      <c r="AO154" s="10" t="s">
        <v>911</v>
      </c>
      <c r="AP154" s="10" t="s">
        <v>911</v>
      </c>
      <c r="AQ154" s="10">
        <v>0</v>
      </c>
      <c r="AR154" s="10" t="s">
        <v>911</v>
      </c>
      <c r="AS154" s="10" t="s">
        <v>911</v>
      </c>
      <c r="AT154" s="10" t="s">
        <v>911</v>
      </c>
      <c r="AU154" s="10" t="s">
        <v>911</v>
      </c>
      <c r="AV154" s="10" t="s">
        <v>911</v>
      </c>
      <c r="AW154" s="10" t="s">
        <v>911</v>
      </c>
      <c r="AX154" s="13" t="s">
        <v>911</v>
      </c>
      <c r="AY154" s="10" t="s">
        <v>911</v>
      </c>
      <c r="AZ154" s="10" t="s">
        <v>911</v>
      </c>
      <c r="BA154" s="116" t="s">
        <v>911</v>
      </c>
      <c r="BB154" s="116">
        <v>33.1</v>
      </c>
      <c r="BC154" s="10" t="s">
        <v>911</v>
      </c>
      <c r="BD154" s="10" t="s">
        <v>911</v>
      </c>
      <c r="BE154" s="10" t="s">
        <v>911</v>
      </c>
      <c r="BF154" s="10" t="s">
        <v>911</v>
      </c>
      <c r="BG154" s="10" t="s">
        <v>1987</v>
      </c>
      <c r="BH154" s="10"/>
      <c r="BJ154"/>
      <c r="BK154"/>
    </row>
    <row r="155" spans="1:63" s="15" customFormat="1" ht="50.25" customHeight="1">
      <c r="A155" s="12" t="s">
        <v>1224</v>
      </c>
      <c r="B155" s="5" t="s">
        <v>1225</v>
      </c>
      <c r="C155" s="10" t="s">
        <v>1376</v>
      </c>
      <c r="D155" s="5">
        <v>5</v>
      </c>
      <c r="E155" s="5">
        <v>530</v>
      </c>
      <c r="F155" s="5">
        <v>53005</v>
      </c>
      <c r="G155" s="10" t="s">
        <v>1387</v>
      </c>
      <c r="H155" s="5" t="s">
        <v>1226</v>
      </c>
      <c r="I155" s="5">
        <v>528</v>
      </c>
      <c r="J155" s="6">
        <v>9.391225848884414</v>
      </c>
      <c r="K155" s="6">
        <v>33.46898933901919</v>
      </c>
      <c r="L155" s="58">
        <v>41363.51266109</v>
      </c>
      <c r="M155" s="10">
        <v>2</v>
      </c>
      <c r="N155" s="10" t="s">
        <v>947</v>
      </c>
      <c r="O155" s="10" t="s">
        <v>1238</v>
      </c>
      <c r="P155" s="10"/>
      <c r="Q155" s="10"/>
      <c r="R155" s="10"/>
      <c r="S155" s="5">
        <v>469</v>
      </c>
      <c r="T155" s="16">
        <v>1990</v>
      </c>
      <c r="U155" s="16">
        <v>2000</v>
      </c>
      <c r="V155" s="13">
        <v>14482.187</v>
      </c>
      <c r="W155" s="13">
        <v>15065.874</v>
      </c>
      <c r="X155" s="13">
        <v>15696.956</v>
      </c>
      <c r="Y155" s="33">
        <v>14951.524</v>
      </c>
      <c r="Z155" s="33">
        <v>15458.9</v>
      </c>
      <c r="AA155" s="33">
        <v>15863.747</v>
      </c>
      <c r="AB155" s="33">
        <v>16142.35</v>
      </c>
      <c r="AC155" s="33">
        <v>16313.228</v>
      </c>
      <c r="AD155" s="33">
        <v>16419.581</v>
      </c>
      <c r="AE155" s="60">
        <v>3.139057931485777</v>
      </c>
      <c r="AF155" s="60">
        <v>2.542393055133288</v>
      </c>
      <c r="AG155" s="60">
        <v>1.0513972518598491</v>
      </c>
      <c r="AH155" s="11" t="s">
        <v>782</v>
      </c>
      <c r="AI155" s="11" t="s">
        <v>720</v>
      </c>
      <c r="AJ155" s="11"/>
      <c r="AK155" s="11" t="s">
        <v>719</v>
      </c>
      <c r="AL155" s="10">
        <v>230</v>
      </c>
      <c r="AM155" s="13">
        <v>731288</v>
      </c>
      <c r="AN155" s="13">
        <v>19230</v>
      </c>
      <c r="AO155" s="50">
        <v>54340.9391</v>
      </c>
      <c r="AP155" s="10" t="s">
        <v>199</v>
      </c>
      <c r="AQ155" s="10">
        <v>87</v>
      </c>
      <c r="AR155" s="13">
        <v>4863.1978</v>
      </c>
      <c r="AS155" s="13">
        <v>1.6632</v>
      </c>
      <c r="AT155" s="50">
        <v>147.6244</v>
      </c>
      <c r="AU155" s="13">
        <v>12843.3242</v>
      </c>
      <c r="AV155" s="13">
        <v>6318707</v>
      </c>
      <c r="AW155" s="13">
        <v>1101.5446</v>
      </c>
      <c r="AX155" s="13">
        <v>146408.4372</v>
      </c>
      <c r="AY155" s="13">
        <v>12737534.0361</v>
      </c>
      <c r="AZ155" s="115">
        <v>37.42951286634237</v>
      </c>
      <c r="BA155" s="116">
        <v>80.12581208598256</v>
      </c>
      <c r="BB155" s="116">
        <v>89.6</v>
      </c>
      <c r="BC155" s="10">
        <v>108</v>
      </c>
      <c r="BD155" s="10">
        <v>16</v>
      </c>
      <c r="BE155" s="10">
        <v>1</v>
      </c>
      <c r="BF155" s="10">
        <v>0</v>
      </c>
      <c r="BG155" s="10" t="s">
        <v>110</v>
      </c>
      <c r="BH155" s="10" t="s">
        <v>1800</v>
      </c>
      <c r="BJ155"/>
      <c r="BK155"/>
    </row>
    <row r="156" spans="1:63" s="15" customFormat="1" ht="50.25" customHeight="1">
      <c r="A156" s="12" t="s">
        <v>224</v>
      </c>
      <c r="B156" s="5" t="s">
        <v>225</v>
      </c>
      <c r="C156" s="10" t="s">
        <v>1376</v>
      </c>
      <c r="D156" s="5">
        <v>5</v>
      </c>
      <c r="E156" s="5">
        <v>584</v>
      </c>
      <c r="F156" s="5">
        <v>58405</v>
      </c>
      <c r="G156" s="10" t="s">
        <v>1440</v>
      </c>
      <c r="H156" s="5" t="s">
        <v>226</v>
      </c>
      <c r="I156" s="5">
        <v>578</v>
      </c>
      <c r="J156" s="6">
        <v>27.091060606903383</v>
      </c>
      <c r="K156" s="6">
        <v>10.27944930875576</v>
      </c>
      <c r="L156" s="58">
        <v>318523.6951262</v>
      </c>
      <c r="M156" s="10">
        <v>2</v>
      </c>
      <c r="N156" s="10" t="s">
        <v>227</v>
      </c>
      <c r="O156" s="10" t="s">
        <v>1442</v>
      </c>
      <c r="P156" s="10"/>
      <c r="Q156" s="10"/>
      <c r="R156" s="10"/>
      <c r="S156" s="5">
        <v>434</v>
      </c>
      <c r="T156" s="16">
        <v>1993</v>
      </c>
      <c r="U156" s="16">
        <v>2001</v>
      </c>
      <c r="V156" s="13">
        <v>4236.247</v>
      </c>
      <c r="W156" s="13">
        <v>4343.909</v>
      </c>
      <c r="X156" s="13">
        <v>4461.281</v>
      </c>
      <c r="Y156" s="33">
        <v>4241.484</v>
      </c>
      <c r="Z156" s="33">
        <v>4359.184</v>
      </c>
      <c r="AA156" s="33">
        <v>4469.03</v>
      </c>
      <c r="AB156" s="33">
        <v>4551.677</v>
      </c>
      <c r="AC156" s="33">
        <v>4613.854</v>
      </c>
      <c r="AD156" s="33">
        <v>4670.159</v>
      </c>
      <c r="AE156" s="60">
        <v>0.12347093611575759</v>
      </c>
      <c r="AF156" s="60">
        <v>0.3504096179468576</v>
      </c>
      <c r="AG156" s="60">
        <v>0.1733933314388088</v>
      </c>
      <c r="AH156" s="11" t="s">
        <v>782</v>
      </c>
      <c r="AI156" s="11" t="s">
        <v>228</v>
      </c>
      <c r="AJ156" s="11" t="s">
        <v>229</v>
      </c>
      <c r="AK156" s="11"/>
      <c r="AL156" s="10">
        <v>305</v>
      </c>
      <c r="AM156" s="13">
        <v>766518</v>
      </c>
      <c r="AN156" s="13">
        <v>1011</v>
      </c>
      <c r="AO156" s="50">
        <v>10271.4098</v>
      </c>
      <c r="AP156" s="10" t="s">
        <v>157</v>
      </c>
      <c r="AQ156" s="10">
        <v>74</v>
      </c>
      <c r="AR156" s="13">
        <v>5268.2524</v>
      </c>
      <c r="AS156" s="13">
        <v>2.465</v>
      </c>
      <c r="AT156" s="50">
        <v>265.0172</v>
      </c>
      <c r="AU156" s="13">
        <v>19611.2761</v>
      </c>
      <c r="AV156" s="13">
        <v>1431492.25</v>
      </c>
      <c r="AW156" s="13">
        <v>1131.7113</v>
      </c>
      <c r="AX156" s="13">
        <v>40650.0529</v>
      </c>
      <c r="AY156" s="13">
        <v>3008103.9166</v>
      </c>
      <c r="AZ156" s="115">
        <v>6.275340804192255</v>
      </c>
      <c r="BA156" s="116">
        <v>66.85019889591462</v>
      </c>
      <c r="BB156" s="116">
        <v>75</v>
      </c>
      <c r="BC156" s="10">
        <v>184</v>
      </c>
      <c r="BD156" s="10">
        <v>0</v>
      </c>
      <c r="BE156" s="10">
        <v>0</v>
      </c>
      <c r="BF156" s="10">
        <v>0</v>
      </c>
      <c r="BG156" s="10" t="s">
        <v>1736</v>
      </c>
      <c r="BH156" s="10" t="s">
        <v>1737</v>
      </c>
      <c r="BJ156"/>
      <c r="BK156"/>
    </row>
    <row r="157" spans="1:63" s="15" customFormat="1" ht="50.25" customHeight="1">
      <c r="A157" s="12" t="s">
        <v>873</v>
      </c>
      <c r="B157" s="5" t="s">
        <v>874</v>
      </c>
      <c r="C157" s="10" t="s">
        <v>1302</v>
      </c>
      <c r="D157" s="5">
        <v>4</v>
      </c>
      <c r="E157" s="5">
        <v>526</v>
      </c>
      <c r="F157" s="5">
        <v>52605</v>
      </c>
      <c r="G157" s="10" t="s">
        <v>1303</v>
      </c>
      <c r="H157" s="5" t="s">
        <v>875</v>
      </c>
      <c r="I157" s="5">
        <v>524</v>
      </c>
      <c r="J157" s="6">
        <v>43.06387816762443</v>
      </c>
      <c r="K157" s="6">
        <v>301.67088</v>
      </c>
      <c r="L157" s="58">
        <v>139087.3202127</v>
      </c>
      <c r="M157" s="10">
        <v>3</v>
      </c>
      <c r="N157" s="10" t="s">
        <v>876</v>
      </c>
      <c r="O157" s="10" t="s">
        <v>1390</v>
      </c>
      <c r="P157" s="10" t="s">
        <v>948</v>
      </c>
      <c r="Q157" s="10"/>
      <c r="R157" s="10"/>
      <c r="S157" s="5">
        <v>75</v>
      </c>
      <c r="T157" s="16">
        <v>1981</v>
      </c>
      <c r="U157" s="16">
        <v>2001</v>
      </c>
      <c r="V157" s="13">
        <v>18099.382</v>
      </c>
      <c r="W157" s="13">
        <v>20209.026</v>
      </c>
      <c r="X157" s="13">
        <v>22625.316</v>
      </c>
      <c r="Y157" s="33">
        <v>18142.466</v>
      </c>
      <c r="Z157" s="33">
        <v>20439.489</v>
      </c>
      <c r="AA157" s="33">
        <v>23042.704</v>
      </c>
      <c r="AB157" s="33">
        <v>25882.608</v>
      </c>
      <c r="AC157" s="33">
        <v>28921.599</v>
      </c>
      <c r="AD157" s="33">
        <v>32138.167</v>
      </c>
      <c r="AE157" s="60">
        <v>0.23747598589959557</v>
      </c>
      <c r="AF157" s="60">
        <v>1.1275379731851405</v>
      </c>
      <c r="AG157" s="60">
        <v>1.8113672770348594</v>
      </c>
      <c r="AH157" s="11" t="s">
        <v>1970</v>
      </c>
      <c r="AI157" s="11" t="s">
        <v>877</v>
      </c>
      <c r="AJ157" s="11"/>
      <c r="AK157" s="11"/>
      <c r="AL157" s="10">
        <v>45</v>
      </c>
      <c r="AM157" s="13">
        <v>641206</v>
      </c>
      <c r="AN157" s="13">
        <v>8642</v>
      </c>
      <c r="AO157" s="50">
        <v>60555.9333</v>
      </c>
      <c r="AP157" s="10" t="s">
        <v>197</v>
      </c>
      <c r="AQ157" s="10">
        <v>41</v>
      </c>
      <c r="AR157" s="13">
        <v>456.9236</v>
      </c>
      <c r="AS157" s="13">
        <v>11.9822</v>
      </c>
      <c r="AT157" s="50">
        <v>69.3032</v>
      </c>
      <c r="AU157" s="13">
        <v>2841.4297</v>
      </c>
      <c r="AV157" s="13">
        <v>1228477.25</v>
      </c>
      <c r="AW157" s="13">
        <v>5277.8799</v>
      </c>
      <c r="AX157" s="13">
        <v>76917.2931</v>
      </c>
      <c r="AY157" s="13">
        <v>3153609.0186</v>
      </c>
      <c r="AZ157" s="115">
        <v>2.0585451264857166</v>
      </c>
      <c r="BA157" s="116">
        <v>12.908432974219242</v>
      </c>
      <c r="BB157" s="116">
        <v>12.2</v>
      </c>
      <c r="BC157" s="10">
        <v>31</v>
      </c>
      <c r="BD157" s="10">
        <v>16</v>
      </c>
      <c r="BE157" s="10">
        <v>0</v>
      </c>
      <c r="BF157" s="10">
        <v>0</v>
      </c>
      <c r="BG157" s="10" t="s">
        <v>1729</v>
      </c>
      <c r="BH157" s="10" t="s">
        <v>1730</v>
      </c>
      <c r="BJ157"/>
      <c r="BK157"/>
    </row>
    <row r="158" spans="1:63" s="15" customFormat="1" ht="50.25" customHeight="1">
      <c r="A158" s="12" t="s">
        <v>603</v>
      </c>
      <c r="B158" s="5" t="s">
        <v>604</v>
      </c>
      <c r="C158" s="10" t="s">
        <v>405</v>
      </c>
      <c r="D158" s="5">
        <v>6</v>
      </c>
      <c r="E158" s="5">
        <v>522</v>
      </c>
      <c r="F158" s="5">
        <v>52205</v>
      </c>
      <c r="G158" s="10" t="s">
        <v>429</v>
      </c>
      <c r="H158" s="5" t="s">
        <v>605</v>
      </c>
      <c r="I158" s="5">
        <v>520</v>
      </c>
      <c r="J158" s="6">
        <v>4.282873708962243</v>
      </c>
      <c r="K158" s="6">
        <v>11.5</v>
      </c>
      <c r="L158" s="58">
        <v>18.34300720692</v>
      </c>
      <c r="M158" s="10">
        <v>0</v>
      </c>
      <c r="N158" s="10"/>
      <c r="O158" s="10"/>
      <c r="P158" s="10"/>
      <c r="Q158" s="10"/>
      <c r="R158" s="10"/>
      <c r="S158" s="5">
        <v>1</v>
      </c>
      <c r="T158" s="16">
        <v>1990</v>
      </c>
      <c r="U158" s="16">
        <v>2000</v>
      </c>
      <c r="V158" s="13">
        <v>9.554</v>
      </c>
      <c r="W158" s="13">
        <v>10.5</v>
      </c>
      <c r="X158" s="13">
        <v>11.5</v>
      </c>
      <c r="Y158" s="33">
        <v>9.42</v>
      </c>
      <c r="Z158" s="33">
        <v>10.778</v>
      </c>
      <c r="AA158" s="33">
        <v>12.22</v>
      </c>
      <c r="AB158" s="33">
        <v>13.731</v>
      </c>
      <c r="AC158" s="33">
        <v>15.291</v>
      </c>
      <c r="AD158" s="33">
        <v>16.875</v>
      </c>
      <c r="AE158" s="60">
        <v>-1.42250530785563</v>
      </c>
      <c r="AF158" s="60">
        <v>2.5793282612729675</v>
      </c>
      <c r="AG158" s="60">
        <v>5.891980360065471</v>
      </c>
      <c r="AH158" s="11" t="s">
        <v>840</v>
      </c>
      <c r="AI158" s="11" t="s">
        <v>606</v>
      </c>
      <c r="AJ158" s="11"/>
      <c r="AK158" s="91"/>
      <c r="AL158" s="10">
        <v>1</v>
      </c>
      <c r="AM158" s="13">
        <v>4470</v>
      </c>
      <c r="AN158" s="13">
        <v>4470</v>
      </c>
      <c r="AO158" s="50">
        <v>4470</v>
      </c>
      <c r="AP158" s="10"/>
      <c r="AQ158" s="10">
        <v>1</v>
      </c>
      <c r="AR158" s="13">
        <v>15.6245</v>
      </c>
      <c r="AS158" s="13">
        <v>15.6245</v>
      </c>
      <c r="AT158" s="50">
        <v>15.6245</v>
      </c>
      <c r="AU158" s="13">
        <v>15.6245</v>
      </c>
      <c r="AV158" s="13">
        <v>10389.207</v>
      </c>
      <c r="AW158" s="13">
        <v>10389.207</v>
      </c>
      <c r="AX158" s="13">
        <v>10389.207</v>
      </c>
      <c r="AY158" s="13">
        <v>10389.207</v>
      </c>
      <c r="AZ158" s="115">
        <v>85.18562233609217</v>
      </c>
      <c r="BA158" s="116">
        <v>85.18535765182493</v>
      </c>
      <c r="BB158" s="116">
        <v>100</v>
      </c>
      <c r="BC158" s="10">
        <v>1</v>
      </c>
      <c r="BD158" s="10">
        <v>0</v>
      </c>
      <c r="BE158" s="10">
        <v>0</v>
      </c>
      <c r="BF158" s="10">
        <v>0</v>
      </c>
      <c r="BG158" s="10" t="s">
        <v>1988</v>
      </c>
      <c r="BH158" s="10"/>
      <c r="BJ158"/>
      <c r="BK158"/>
    </row>
    <row r="159" spans="1:63" s="15" customFormat="1" ht="50.25" customHeight="1">
      <c r="A159" s="12" t="s">
        <v>612</v>
      </c>
      <c r="B159" s="5" t="s">
        <v>613</v>
      </c>
      <c r="C159" s="10" t="s">
        <v>405</v>
      </c>
      <c r="D159" s="5">
        <v>6</v>
      </c>
      <c r="E159" s="5">
        <v>554</v>
      </c>
      <c r="F159" s="5">
        <v>55405</v>
      </c>
      <c r="G159" s="10" t="s">
        <v>414</v>
      </c>
      <c r="H159" s="5" t="s">
        <v>614</v>
      </c>
      <c r="I159" s="5">
        <v>554</v>
      </c>
      <c r="J159" s="6">
        <v>26.74297841571496</v>
      </c>
      <c r="K159" s="6">
        <v>10.165849056603774</v>
      </c>
      <c r="L159" s="58">
        <v>265334.3378756</v>
      </c>
      <c r="M159" s="10">
        <v>2</v>
      </c>
      <c r="N159" s="10" t="s">
        <v>615</v>
      </c>
      <c r="O159" s="10" t="s">
        <v>378</v>
      </c>
      <c r="P159" s="10"/>
      <c r="Q159" s="10"/>
      <c r="R159" s="10"/>
      <c r="S159" s="5">
        <v>371</v>
      </c>
      <c r="T159" s="16">
        <v>1991</v>
      </c>
      <c r="U159" s="16">
        <v>2001</v>
      </c>
      <c r="V159" s="13">
        <v>3340.722</v>
      </c>
      <c r="W159" s="13">
        <v>3580.038</v>
      </c>
      <c r="X159" s="13">
        <v>3771.53</v>
      </c>
      <c r="Y159" s="33">
        <v>3360.473</v>
      </c>
      <c r="Z159" s="33">
        <v>3604.227</v>
      </c>
      <c r="AA159" s="33">
        <v>3778.004</v>
      </c>
      <c r="AB159" s="33">
        <v>3918.894</v>
      </c>
      <c r="AC159" s="33">
        <v>4040.792</v>
      </c>
      <c r="AD159" s="33">
        <v>4140.849</v>
      </c>
      <c r="AE159" s="60">
        <v>0.587744641900106</v>
      </c>
      <c r="AF159" s="60">
        <v>0.6711286497770493</v>
      </c>
      <c r="AG159" s="60">
        <v>0.17136032677571822</v>
      </c>
      <c r="AH159" s="11" t="s">
        <v>616</v>
      </c>
      <c r="AI159" s="11" t="s">
        <v>617</v>
      </c>
      <c r="AJ159" s="11"/>
      <c r="AK159" s="11" t="s">
        <v>618</v>
      </c>
      <c r="AL159" s="10">
        <v>113</v>
      </c>
      <c r="AM159" s="13">
        <v>355100</v>
      </c>
      <c r="AN159" s="13">
        <v>1195</v>
      </c>
      <c r="AO159" s="50">
        <v>29206.2301</v>
      </c>
      <c r="AP159" s="10" t="s">
        <v>202</v>
      </c>
      <c r="AQ159" s="10">
        <v>51</v>
      </c>
      <c r="AR159" s="13">
        <v>976.5387</v>
      </c>
      <c r="AS159" s="13">
        <v>0.8901</v>
      </c>
      <c r="AT159" s="50">
        <v>159.0964</v>
      </c>
      <c r="AU159" s="13">
        <v>8113.9145</v>
      </c>
      <c r="AV159" s="13">
        <v>1021537.125</v>
      </c>
      <c r="AW159" s="13">
        <v>1634.0215</v>
      </c>
      <c r="AX159" s="13">
        <v>59821.6004</v>
      </c>
      <c r="AY159" s="13">
        <v>3050901.6201</v>
      </c>
      <c r="AZ159" s="115">
        <v>3.100833463287816</v>
      </c>
      <c r="BA159" s="116">
        <v>79.91209858412634</v>
      </c>
      <c r="BB159" s="116">
        <v>85.9</v>
      </c>
      <c r="BC159" s="10">
        <v>104</v>
      </c>
      <c r="BD159" s="10">
        <v>4</v>
      </c>
      <c r="BE159" s="10">
        <v>0</v>
      </c>
      <c r="BF159" s="10">
        <v>0</v>
      </c>
      <c r="BG159" s="10" t="s">
        <v>1731</v>
      </c>
      <c r="BH159" s="10" t="s">
        <v>1732</v>
      </c>
      <c r="BJ159"/>
      <c r="BK159"/>
    </row>
    <row r="160" spans="1:64" s="78" customFormat="1" ht="50.25" customHeight="1">
      <c r="A160" s="12" t="s">
        <v>878</v>
      </c>
      <c r="B160" s="5" t="s">
        <v>879</v>
      </c>
      <c r="C160" s="10" t="s">
        <v>1302</v>
      </c>
      <c r="D160" s="5">
        <v>4</v>
      </c>
      <c r="E160" s="5">
        <v>586</v>
      </c>
      <c r="F160" s="5">
        <v>58605</v>
      </c>
      <c r="G160" s="10" t="s">
        <v>1064</v>
      </c>
      <c r="H160" s="5" t="s">
        <v>880</v>
      </c>
      <c r="I160" s="5">
        <v>512</v>
      </c>
      <c r="J160" s="6">
        <v>133.76675877179565</v>
      </c>
      <c r="K160" s="6">
        <v>37.2113</v>
      </c>
      <c r="L160" s="58">
        <v>304190.2777893</v>
      </c>
      <c r="M160" s="10">
        <v>2</v>
      </c>
      <c r="N160" s="10" t="s">
        <v>955</v>
      </c>
      <c r="O160" s="10" t="s">
        <v>881</v>
      </c>
      <c r="P160" s="10"/>
      <c r="Q160" s="10"/>
      <c r="R160" s="10"/>
      <c r="S160" s="92">
        <v>60</v>
      </c>
      <c r="T160" s="93">
        <v>1993</v>
      </c>
      <c r="U160" s="93">
        <v>2003</v>
      </c>
      <c r="V160" s="13">
        <v>1937.25</v>
      </c>
      <c r="W160" s="13">
        <v>2073.902</v>
      </c>
      <c r="X160" s="13">
        <v>2232.678</v>
      </c>
      <c r="Y160" s="33">
        <v>1784.511</v>
      </c>
      <c r="Z160" s="33">
        <v>2153.668</v>
      </c>
      <c r="AA160" s="33">
        <v>2538.161</v>
      </c>
      <c r="AB160" s="33">
        <v>2988.719</v>
      </c>
      <c r="AC160" s="33">
        <v>3515.426</v>
      </c>
      <c r="AD160" s="33">
        <v>4109.813</v>
      </c>
      <c r="AE160" s="60">
        <v>-8.55915149864585</v>
      </c>
      <c r="AF160" s="60">
        <v>3.7037277797692156</v>
      </c>
      <c r="AG160" s="60">
        <v>12.035603730417423</v>
      </c>
      <c r="AH160" s="11" t="s">
        <v>1660</v>
      </c>
      <c r="AI160" s="11" t="s">
        <v>1528</v>
      </c>
      <c r="AJ160" s="11"/>
      <c r="AK160" s="11" t="s">
        <v>1716</v>
      </c>
      <c r="AL160" s="10">
        <v>25</v>
      </c>
      <c r="AM160" s="13">
        <v>236849</v>
      </c>
      <c r="AN160" s="13">
        <v>26741</v>
      </c>
      <c r="AO160" s="50">
        <v>83850.8</v>
      </c>
      <c r="AP160" s="10" t="s">
        <v>115</v>
      </c>
      <c r="AQ160" s="10">
        <v>13</v>
      </c>
      <c r="AR160" s="13">
        <v>2786.7759</v>
      </c>
      <c r="AS160" s="13">
        <v>32.9401</v>
      </c>
      <c r="AT160" s="50">
        <v>435.8428</v>
      </c>
      <c r="AU160" s="13">
        <v>5665.9569</v>
      </c>
      <c r="AV160" s="13">
        <v>1151755.625</v>
      </c>
      <c r="AW160" s="13">
        <v>6287.7441</v>
      </c>
      <c r="AX160" s="13">
        <v>146724.6173</v>
      </c>
      <c r="AY160" s="13">
        <v>1907420.0254</v>
      </c>
      <c r="AZ160" s="115">
        <v>1.8064711355522782</v>
      </c>
      <c r="BA160" s="116">
        <v>78.10884299951219</v>
      </c>
      <c r="BB160" s="116">
        <v>76.5</v>
      </c>
      <c r="BC160" s="10">
        <v>23</v>
      </c>
      <c r="BD160" s="10">
        <v>0</v>
      </c>
      <c r="BE160" s="10">
        <v>0</v>
      </c>
      <c r="BF160" s="10">
        <v>0</v>
      </c>
      <c r="BG160" s="10" t="s">
        <v>120</v>
      </c>
      <c r="BH160" s="10" t="s">
        <v>1800</v>
      </c>
      <c r="BJ160"/>
      <c r="BK160"/>
      <c r="BL160" s="15"/>
    </row>
    <row r="161" spans="1:63" s="15" customFormat="1" ht="50.25" customHeight="1">
      <c r="A161" s="12" t="s">
        <v>1529</v>
      </c>
      <c r="B161" s="5" t="s">
        <v>1530</v>
      </c>
      <c r="C161" s="10" t="s">
        <v>1302</v>
      </c>
      <c r="D161" s="5">
        <v>4</v>
      </c>
      <c r="E161" s="5">
        <v>590</v>
      </c>
      <c r="F161" s="5">
        <v>59005</v>
      </c>
      <c r="G161" s="10" t="s">
        <v>1303</v>
      </c>
      <c r="H161" s="5" t="s">
        <v>1531</v>
      </c>
      <c r="I161" s="5">
        <v>586</v>
      </c>
      <c r="J161" s="6">
        <v>86.89734786200877</v>
      </c>
      <c r="K161" s="6">
        <v>1308.5459903846154</v>
      </c>
      <c r="L161" s="58">
        <v>785319.5028069</v>
      </c>
      <c r="M161" s="10">
        <v>3</v>
      </c>
      <c r="N161" s="10" t="s">
        <v>947</v>
      </c>
      <c r="O161" s="10" t="s">
        <v>802</v>
      </c>
      <c r="P161" s="10" t="s">
        <v>948</v>
      </c>
      <c r="Q161" s="10"/>
      <c r="R161" s="10"/>
      <c r="S161" s="5">
        <v>104</v>
      </c>
      <c r="T161" s="68">
        <v>1981</v>
      </c>
      <c r="U161" s="16">
        <v>1998</v>
      </c>
      <c r="V161" s="69">
        <v>105715.815</v>
      </c>
      <c r="W161" s="69">
        <v>119938.342</v>
      </c>
      <c r="X161" s="69">
        <v>136088.783</v>
      </c>
      <c r="Y161" s="33">
        <v>109811.281</v>
      </c>
      <c r="Z161" s="33">
        <v>123648.476</v>
      </c>
      <c r="AA161" s="33">
        <v>141256.186</v>
      </c>
      <c r="AB161" s="33">
        <v>160346.535</v>
      </c>
      <c r="AC161" s="33">
        <v>181384.675</v>
      </c>
      <c r="AD161" s="33">
        <v>204267.147</v>
      </c>
      <c r="AE161" s="60">
        <v>3.7295494258007973</v>
      </c>
      <c r="AF161" s="60">
        <v>3.0005497196746616</v>
      </c>
      <c r="AG161" s="60">
        <v>3.6581781982985095</v>
      </c>
      <c r="AH161" s="11" t="s">
        <v>1118</v>
      </c>
      <c r="AI161" s="11" t="s">
        <v>1118</v>
      </c>
      <c r="AJ161" s="11"/>
      <c r="AK161" s="11" t="s">
        <v>1661</v>
      </c>
      <c r="AL161" s="10">
        <v>202</v>
      </c>
      <c r="AM161" s="13">
        <v>9919729</v>
      </c>
      <c r="AN161" s="13">
        <v>24642</v>
      </c>
      <c r="AO161" s="50">
        <v>201017.9554</v>
      </c>
      <c r="AP161" s="10" t="s">
        <v>1740</v>
      </c>
      <c r="AQ161" s="10">
        <v>354</v>
      </c>
      <c r="AR161" s="13">
        <v>1804.986</v>
      </c>
      <c r="AS161" s="13">
        <v>2.2553</v>
      </c>
      <c r="AT161" s="50">
        <v>101.5616</v>
      </c>
      <c r="AU161" s="13">
        <v>35952.8023</v>
      </c>
      <c r="AV161" s="13">
        <v>10886282</v>
      </c>
      <c r="AW161" s="13">
        <v>2980.2498</v>
      </c>
      <c r="AX161" s="13">
        <v>131858.5166</v>
      </c>
      <c r="AY161" s="13">
        <v>46677914.8892</v>
      </c>
      <c r="AZ161" s="115">
        <v>4.558520769799515</v>
      </c>
      <c r="BA161" s="116">
        <v>32.72240967087918</v>
      </c>
      <c r="BB161" s="116">
        <v>33.4</v>
      </c>
      <c r="BC161" s="10">
        <v>532</v>
      </c>
      <c r="BD161" s="10">
        <v>13</v>
      </c>
      <c r="BE161" s="10">
        <v>7</v>
      </c>
      <c r="BF161" s="10">
        <v>0</v>
      </c>
      <c r="BG161" s="10" t="s">
        <v>1741</v>
      </c>
      <c r="BH161" s="10" t="s">
        <v>1909</v>
      </c>
      <c r="BJ161"/>
      <c r="BK161"/>
    </row>
    <row r="162" spans="1:63" s="15" customFormat="1" ht="50.25" customHeight="1">
      <c r="A162" s="12" t="s">
        <v>351</v>
      </c>
      <c r="B162" s="5" t="s">
        <v>352</v>
      </c>
      <c r="C162" s="10" t="s">
        <v>483</v>
      </c>
      <c r="D162" s="5">
        <v>2</v>
      </c>
      <c r="E162" s="5">
        <v>594</v>
      </c>
      <c r="F162" s="5">
        <v>59405</v>
      </c>
      <c r="G162" s="10" t="s">
        <v>505</v>
      </c>
      <c r="H162" s="5" t="s">
        <v>353</v>
      </c>
      <c r="I162" s="5">
        <v>591</v>
      </c>
      <c r="J162" s="6">
        <v>33.3491674933685</v>
      </c>
      <c r="K162" s="6">
        <v>41.24982089552238</v>
      </c>
      <c r="L162" s="58">
        <v>74515.18715755</v>
      </c>
      <c r="M162" s="10">
        <v>2</v>
      </c>
      <c r="N162" s="10" t="s">
        <v>1078</v>
      </c>
      <c r="O162" s="10" t="s">
        <v>1079</v>
      </c>
      <c r="P162" s="10"/>
      <c r="Q162" s="10"/>
      <c r="R162" s="10"/>
      <c r="S162" s="5">
        <v>67</v>
      </c>
      <c r="T162" s="16">
        <v>1990</v>
      </c>
      <c r="U162" s="16">
        <v>2000</v>
      </c>
      <c r="V162" s="13">
        <v>2254.645</v>
      </c>
      <c r="W162" s="13">
        <v>2488.317</v>
      </c>
      <c r="X162" s="13">
        <v>2763.738</v>
      </c>
      <c r="Y162" s="33">
        <v>2397.528</v>
      </c>
      <c r="Z162" s="33">
        <v>2631.002</v>
      </c>
      <c r="AA162" s="33">
        <v>2855.694</v>
      </c>
      <c r="AB162" s="33">
        <v>3067.464</v>
      </c>
      <c r="AC162" s="33">
        <v>3266.144</v>
      </c>
      <c r="AD162" s="33">
        <v>3451.379</v>
      </c>
      <c r="AE162" s="60">
        <v>5.9595967179528175</v>
      </c>
      <c r="AF162" s="60">
        <v>5.423218986530605</v>
      </c>
      <c r="AG162" s="60">
        <v>3.2200929091142165</v>
      </c>
      <c r="AH162" s="11" t="s">
        <v>354</v>
      </c>
      <c r="AI162" s="11" t="s">
        <v>355</v>
      </c>
      <c r="AJ162" s="11"/>
      <c r="AK162" s="11" t="s">
        <v>1717</v>
      </c>
      <c r="AL162" s="10">
        <v>40</v>
      </c>
      <c r="AM162" s="13">
        <v>416000</v>
      </c>
      <c r="AN162" s="13">
        <v>3100</v>
      </c>
      <c r="AO162" s="50">
        <v>35595.375</v>
      </c>
      <c r="AP162" s="10" t="s">
        <v>1743</v>
      </c>
      <c r="AQ162" s="10">
        <v>23</v>
      </c>
      <c r="AR162" s="13">
        <v>1238.6876</v>
      </c>
      <c r="AS162" s="13">
        <v>3.9926</v>
      </c>
      <c r="AT162" s="50">
        <v>125.0846</v>
      </c>
      <c r="AU162" s="13">
        <v>2876.9456</v>
      </c>
      <c r="AV162" s="13">
        <v>1185075.75</v>
      </c>
      <c r="AW162" s="13">
        <v>3187.0142</v>
      </c>
      <c r="AX162" s="13">
        <v>74753.5383</v>
      </c>
      <c r="AY162" s="13">
        <v>1719331.3804</v>
      </c>
      <c r="AZ162" s="115">
        <v>3.878133912960406</v>
      </c>
      <c r="BA162" s="116">
        <v>58.28665035175822</v>
      </c>
      <c r="BB162" s="116">
        <v>56.5</v>
      </c>
      <c r="BC162" s="10">
        <v>36</v>
      </c>
      <c r="BD162" s="10">
        <v>13</v>
      </c>
      <c r="BE162" s="10">
        <v>0</v>
      </c>
      <c r="BF162" s="10">
        <v>0</v>
      </c>
      <c r="BG162" s="10" t="s">
        <v>207</v>
      </c>
      <c r="BH162" s="10" t="s">
        <v>1744</v>
      </c>
      <c r="BJ162"/>
      <c r="BK162"/>
    </row>
    <row r="163" spans="1:63" s="15" customFormat="1" ht="50.25" customHeight="1">
      <c r="A163" s="12" t="s">
        <v>641</v>
      </c>
      <c r="B163" s="5" t="s">
        <v>642</v>
      </c>
      <c r="C163" s="10" t="s">
        <v>405</v>
      </c>
      <c r="D163" s="5">
        <v>6</v>
      </c>
      <c r="E163" s="5">
        <v>616</v>
      </c>
      <c r="F163" s="5">
        <v>61605</v>
      </c>
      <c r="G163" s="10" t="s">
        <v>406</v>
      </c>
      <c r="H163" s="5" t="s">
        <v>643</v>
      </c>
      <c r="I163" s="5">
        <v>612</v>
      </c>
      <c r="J163" s="6">
        <v>6.418260219454334</v>
      </c>
      <c r="K163" s="6">
        <v>0.068</v>
      </c>
      <c r="L163" s="58">
        <v>41.19406424463</v>
      </c>
      <c r="M163" s="10">
        <v>0</v>
      </c>
      <c r="N163" s="10"/>
      <c r="O163" s="10"/>
      <c r="P163" s="10"/>
      <c r="Q163" s="10"/>
      <c r="R163" s="10"/>
      <c r="S163" s="5">
        <v>1</v>
      </c>
      <c r="T163" s="16">
        <v>1990</v>
      </c>
      <c r="U163" s="16">
        <v>2000</v>
      </c>
      <c r="V163" s="94">
        <v>0.066</v>
      </c>
      <c r="W163" s="94">
        <v>0.057</v>
      </c>
      <c r="X163" s="94">
        <v>0.068</v>
      </c>
      <c r="Y163" s="33">
        <v>0.066</v>
      </c>
      <c r="Z163" s="33">
        <v>0.057</v>
      </c>
      <c r="AA163" s="33">
        <v>0.068</v>
      </c>
      <c r="AB163" s="33">
        <v>0.068</v>
      </c>
      <c r="AC163" s="33">
        <v>0.068</v>
      </c>
      <c r="AD163" s="33">
        <v>0.068</v>
      </c>
      <c r="AE163" s="60">
        <v>0</v>
      </c>
      <c r="AF163" s="60">
        <v>0</v>
      </c>
      <c r="AG163" s="60">
        <v>0</v>
      </c>
      <c r="AH163" s="11" t="s">
        <v>840</v>
      </c>
      <c r="AI163" s="11" t="s">
        <v>644</v>
      </c>
      <c r="AJ163" s="11"/>
      <c r="AK163" s="11"/>
      <c r="AL163" s="10" t="s">
        <v>911</v>
      </c>
      <c r="AM163" s="10" t="s">
        <v>911</v>
      </c>
      <c r="AN163" s="10" t="s">
        <v>911</v>
      </c>
      <c r="AO163" s="10" t="s">
        <v>911</v>
      </c>
      <c r="AP163" s="10" t="s">
        <v>911</v>
      </c>
      <c r="AQ163" s="10">
        <v>0</v>
      </c>
      <c r="AR163" s="10" t="s">
        <v>911</v>
      </c>
      <c r="AS163" s="10" t="s">
        <v>911</v>
      </c>
      <c r="AT163" s="10" t="s">
        <v>911</v>
      </c>
      <c r="AU163" s="10" t="s">
        <v>911</v>
      </c>
      <c r="AV163" s="10" t="s">
        <v>911</v>
      </c>
      <c r="AW163" s="10" t="s">
        <v>911</v>
      </c>
      <c r="AX163" s="13" t="s">
        <v>911</v>
      </c>
      <c r="AY163" s="10" t="s">
        <v>911</v>
      </c>
      <c r="AZ163" s="10" t="s">
        <v>911</v>
      </c>
      <c r="BA163" s="116" t="s">
        <v>911</v>
      </c>
      <c r="BB163" s="10" t="s">
        <v>911</v>
      </c>
      <c r="BC163" s="10" t="s">
        <v>911</v>
      </c>
      <c r="BD163" s="10" t="s">
        <v>911</v>
      </c>
      <c r="BE163" s="10" t="s">
        <v>911</v>
      </c>
      <c r="BF163" s="10" t="s">
        <v>911</v>
      </c>
      <c r="BG163" s="10" t="s">
        <v>110</v>
      </c>
      <c r="BH163" s="10"/>
      <c r="BJ163"/>
      <c r="BK163"/>
    </row>
    <row r="164" spans="1:63" s="15" customFormat="1" ht="50.25" customHeight="1">
      <c r="A164" s="12" t="s">
        <v>23</v>
      </c>
      <c r="B164" s="5" t="s">
        <v>24</v>
      </c>
      <c r="C164" s="10" t="s">
        <v>672</v>
      </c>
      <c r="D164" s="5">
        <v>3</v>
      </c>
      <c r="E164" s="5">
        <v>608</v>
      </c>
      <c r="F164" s="5">
        <v>60805</v>
      </c>
      <c r="G164" s="10" t="s">
        <v>672</v>
      </c>
      <c r="H164" s="5" t="s">
        <v>25</v>
      </c>
      <c r="I164" s="5">
        <v>604</v>
      </c>
      <c r="J164" s="6">
        <v>26.76518585914255</v>
      </c>
      <c r="K164" s="6">
        <v>13.459720555555554</v>
      </c>
      <c r="L164" s="58">
        <v>1289475.313334</v>
      </c>
      <c r="M164" s="10">
        <v>3</v>
      </c>
      <c r="N164" s="10" t="s">
        <v>577</v>
      </c>
      <c r="O164" s="10" t="s">
        <v>1078</v>
      </c>
      <c r="P164" s="10" t="s">
        <v>860</v>
      </c>
      <c r="Q164" s="10"/>
      <c r="R164" s="10"/>
      <c r="S164" s="5">
        <v>1800</v>
      </c>
      <c r="T164" s="16">
        <v>1993</v>
      </c>
      <c r="U164" s="16">
        <v>2000</v>
      </c>
      <c r="V164" s="13">
        <v>18326.653</v>
      </c>
      <c r="W164" s="13">
        <v>21057.813</v>
      </c>
      <c r="X164" s="13">
        <v>24227.497</v>
      </c>
      <c r="Y164" s="33">
        <v>21569.269</v>
      </c>
      <c r="Z164" s="33">
        <v>23531.695</v>
      </c>
      <c r="AA164" s="33">
        <v>25661.679</v>
      </c>
      <c r="AB164" s="33">
        <v>27803.936</v>
      </c>
      <c r="AC164" s="33">
        <v>29885.335</v>
      </c>
      <c r="AD164" s="33">
        <v>31875.776</v>
      </c>
      <c r="AE164" s="60">
        <v>15.033499744474426</v>
      </c>
      <c r="AF164" s="60">
        <v>10.512978346863672</v>
      </c>
      <c r="AG164" s="60">
        <v>5.588808121245694</v>
      </c>
      <c r="AH164" s="11" t="s">
        <v>26</v>
      </c>
      <c r="AI164" s="11" t="s">
        <v>1955</v>
      </c>
      <c r="AJ164" s="11"/>
      <c r="AK164" s="11" t="s">
        <v>1370</v>
      </c>
      <c r="AL164" s="10">
        <v>644</v>
      </c>
      <c r="AM164" s="13">
        <v>674481</v>
      </c>
      <c r="AN164" s="13">
        <v>1194</v>
      </c>
      <c r="AO164" s="50">
        <v>25094.8075</v>
      </c>
      <c r="AP164" s="10" t="s">
        <v>210</v>
      </c>
      <c r="AQ164" s="10">
        <v>171</v>
      </c>
      <c r="AR164" s="13">
        <v>2034.6279</v>
      </c>
      <c r="AS164" s="13">
        <v>0.8566</v>
      </c>
      <c r="AT164" s="50">
        <v>97.1282</v>
      </c>
      <c r="AU164" s="13">
        <v>16608.9247</v>
      </c>
      <c r="AV164" s="13">
        <v>6949797.5</v>
      </c>
      <c r="AW164" s="13">
        <v>1223.6455</v>
      </c>
      <c r="AX164" s="13">
        <v>90594.6156</v>
      </c>
      <c r="AY164" s="13">
        <v>15491679.2593</v>
      </c>
      <c r="AZ164" s="115">
        <v>1.3028176919121492</v>
      </c>
      <c r="BA164" s="116">
        <v>59.69319844259856</v>
      </c>
      <c r="BB164" s="116">
        <v>73.1</v>
      </c>
      <c r="BC164" s="10">
        <v>178</v>
      </c>
      <c r="BD164" s="10">
        <v>276</v>
      </c>
      <c r="BE164" s="10">
        <v>0</v>
      </c>
      <c r="BF164" s="10">
        <v>0</v>
      </c>
      <c r="BG164" s="10" t="s">
        <v>1854</v>
      </c>
      <c r="BH164" s="10" t="s">
        <v>1745</v>
      </c>
      <c r="BJ164"/>
      <c r="BK164"/>
    </row>
    <row r="165" spans="1:63" s="15" customFormat="1" ht="50.25" customHeight="1">
      <c r="A165" s="12" t="s">
        <v>1534</v>
      </c>
      <c r="B165" s="5" t="s">
        <v>1535</v>
      </c>
      <c r="C165" s="10" t="s">
        <v>1302</v>
      </c>
      <c r="D165" s="5">
        <v>4</v>
      </c>
      <c r="E165" s="5">
        <v>612</v>
      </c>
      <c r="F165" s="5">
        <v>61205</v>
      </c>
      <c r="G165" s="10" t="s">
        <v>745</v>
      </c>
      <c r="H165" s="5" t="s">
        <v>1536</v>
      </c>
      <c r="I165" s="5">
        <v>608</v>
      </c>
      <c r="J165" s="6">
        <v>13.845546004346254</v>
      </c>
      <c r="K165" s="6">
        <v>49.2859474367294</v>
      </c>
      <c r="L165" s="58">
        <v>295408.3811482</v>
      </c>
      <c r="M165" s="10">
        <v>3</v>
      </c>
      <c r="N165" s="10" t="s">
        <v>1505</v>
      </c>
      <c r="O165" s="10" t="s">
        <v>947</v>
      </c>
      <c r="P165" s="10" t="s">
        <v>1238</v>
      </c>
      <c r="Q165" s="10"/>
      <c r="R165" s="10"/>
      <c r="S165" s="5">
        <v>1541</v>
      </c>
      <c r="T165" s="16">
        <v>1995</v>
      </c>
      <c r="U165" s="16">
        <v>2000</v>
      </c>
      <c r="V165" s="13">
        <v>61685.519</v>
      </c>
      <c r="W165" s="13">
        <v>67997.147</v>
      </c>
      <c r="X165" s="13">
        <v>75949.645</v>
      </c>
      <c r="Y165" s="33">
        <v>61040.054</v>
      </c>
      <c r="Z165" s="33">
        <v>68340.752</v>
      </c>
      <c r="AA165" s="33">
        <v>75653.257</v>
      </c>
      <c r="AB165" s="33">
        <v>83005.486</v>
      </c>
      <c r="AC165" s="33">
        <v>89888.113</v>
      </c>
      <c r="AD165" s="33">
        <v>95881.484</v>
      </c>
      <c r="AE165" s="60">
        <v>-1.0574450016050179</v>
      </c>
      <c r="AF165" s="60">
        <v>0.5027820004087693</v>
      </c>
      <c r="AG165" s="60">
        <v>-0.3917716325154465</v>
      </c>
      <c r="AH165" s="11" t="s">
        <v>1537</v>
      </c>
      <c r="AI165" s="11" t="s">
        <v>1538</v>
      </c>
      <c r="AJ165" s="11" t="s">
        <v>1539</v>
      </c>
      <c r="AK165" s="11" t="s">
        <v>973</v>
      </c>
      <c r="AL165" s="10">
        <v>130</v>
      </c>
      <c r="AM165" s="13">
        <v>2173831</v>
      </c>
      <c r="AN165" s="13">
        <v>31253</v>
      </c>
      <c r="AO165" s="50">
        <v>188683.8769</v>
      </c>
      <c r="AP165" s="10" t="s">
        <v>211</v>
      </c>
      <c r="AQ165" s="10">
        <v>134</v>
      </c>
      <c r="AR165" s="13">
        <v>2177.5703</v>
      </c>
      <c r="AS165" s="13">
        <v>0.4756</v>
      </c>
      <c r="AT165" s="50">
        <v>81.0402</v>
      </c>
      <c r="AU165" s="13">
        <v>10859.3829</v>
      </c>
      <c r="AV165" s="13">
        <v>14643487</v>
      </c>
      <c r="AW165" s="13">
        <v>1076.5059</v>
      </c>
      <c r="AX165" s="13">
        <v>166800.4867</v>
      </c>
      <c r="AY165" s="13">
        <v>22351265.2228</v>
      </c>
      <c r="AZ165" s="115">
        <v>3.68572347352029</v>
      </c>
      <c r="BA165" s="116">
        <v>29.500638599217545</v>
      </c>
      <c r="BB165" s="116">
        <v>59.4</v>
      </c>
      <c r="BC165" s="10">
        <v>150</v>
      </c>
      <c r="BD165" s="10">
        <v>14</v>
      </c>
      <c r="BE165" s="10">
        <v>2</v>
      </c>
      <c r="BF165" s="10">
        <v>0</v>
      </c>
      <c r="BG165" s="10" t="s">
        <v>212</v>
      </c>
      <c r="BH165" s="10" t="s">
        <v>1746</v>
      </c>
      <c r="BJ165"/>
      <c r="BK165"/>
    </row>
    <row r="166" spans="1:63" s="15" customFormat="1" ht="50.25" customHeight="1">
      <c r="A166" s="12" t="s">
        <v>629</v>
      </c>
      <c r="B166" s="5" t="s">
        <v>630</v>
      </c>
      <c r="C166" s="10" t="s">
        <v>405</v>
      </c>
      <c r="D166" s="5">
        <v>6</v>
      </c>
      <c r="E166" s="5">
        <v>591</v>
      </c>
      <c r="F166" s="5">
        <v>59105</v>
      </c>
      <c r="G166" s="10" t="s">
        <v>429</v>
      </c>
      <c r="H166" s="5" t="s">
        <v>631</v>
      </c>
      <c r="I166" s="5">
        <v>585</v>
      </c>
      <c r="J166" s="6">
        <v>8.131328164901124</v>
      </c>
      <c r="K166" s="6">
        <v>2.732714285714286</v>
      </c>
      <c r="L166" s="58">
        <v>462.8294840772</v>
      </c>
      <c r="M166" s="10">
        <v>1</v>
      </c>
      <c r="N166" s="10" t="s">
        <v>993</v>
      </c>
      <c r="O166" s="10"/>
      <c r="P166" s="10"/>
      <c r="Q166" s="10"/>
      <c r="R166" s="10"/>
      <c r="S166" s="5">
        <v>7</v>
      </c>
      <c r="T166" s="16">
        <v>1990</v>
      </c>
      <c r="U166" s="16">
        <v>2000</v>
      </c>
      <c r="V166" s="13">
        <v>15.122</v>
      </c>
      <c r="W166" s="13">
        <v>17.225</v>
      </c>
      <c r="X166" s="13">
        <v>19.129</v>
      </c>
      <c r="Y166" s="33">
        <v>15.212</v>
      </c>
      <c r="Z166" s="33">
        <v>17.146</v>
      </c>
      <c r="AA166" s="33">
        <v>19.178</v>
      </c>
      <c r="AB166" s="33">
        <v>21.288</v>
      </c>
      <c r="AC166" s="33">
        <v>23.449</v>
      </c>
      <c r="AD166" s="33">
        <v>25.633</v>
      </c>
      <c r="AE166" s="60">
        <v>0.5916381803839065</v>
      </c>
      <c r="AF166" s="60">
        <v>-0.460748862708507</v>
      </c>
      <c r="AG166" s="60">
        <v>0.2555010950046902</v>
      </c>
      <c r="AH166" s="11" t="s">
        <v>968</v>
      </c>
      <c r="AI166" s="11" t="s">
        <v>632</v>
      </c>
      <c r="AJ166" s="11" t="s">
        <v>633</v>
      </c>
      <c r="AK166" s="11" t="s">
        <v>634</v>
      </c>
      <c r="AL166" s="10">
        <v>2</v>
      </c>
      <c r="AM166" s="13">
        <v>11410</v>
      </c>
      <c r="AN166" s="13">
        <v>1205</v>
      </c>
      <c r="AO166" s="50">
        <v>6307.5</v>
      </c>
      <c r="AP166" s="10" t="s">
        <v>205</v>
      </c>
      <c r="AQ166" s="10">
        <v>3</v>
      </c>
      <c r="AR166" s="13">
        <v>21.0865</v>
      </c>
      <c r="AS166" s="13">
        <v>2.5468</v>
      </c>
      <c r="AT166" s="50">
        <v>11.0836</v>
      </c>
      <c r="AU166" s="13">
        <v>33.2507</v>
      </c>
      <c r="AV166" s="13">
        <v>8836.209</v>
      </c>
      <c r="AW166" s="13">
        <v>2339.9795</v>
      </c>
      <c r="AX166" s="13">
        <v>5107.5736</v>
      </c>
      <c r="AY166" s="13">
        <v>15322.7207</v>
      </c>
      <c r="AZ166" s="115">
        <v>7.1840764777761414</v>
      </c>
      <c r="BA166" s="116">
        <v>79.43347202460616</v>
      </c>
      <c r="BB166" s="116">
        <v>69.3</v>
      </c>
      <c r="BC166" s="10">
        <v>2</v>
      </c>
      <c r="BD166" s="10">
        <v>0</v>
      </c>
      <c r="BE166" s="10">
        <v>0</v>
      </c>
      <c r="BF166" s="10">
        <v>0</v>
      </c>
      <c r="BG166" s="10" t="s">
        <v>109</v>
      </c>
      <c r="BH166" s="10" t="s">
        <v>159</v>
      </c>
      <c r="BJ166"/>
      <c r="BK166"/>
    </row>
    <row r="167" spans="1:63" s="15" customFormat="1" ht="50.25" customHeight="1">
      <c r="A167" s="12" t="s">
        <v>635</v>
      </c>
      <c r="B167" s="5" t="s">
        <v>636</v>
      </c>
      <c r="C167" s="10" t="s">
        <v>405</v>
      </c>
      <c r="D167" s="5">
        <v>6</v>
      </c>
      <c r="E167" s="5">
        <v>602</v>
      </c>
      <c r="F167" s="5">
        <v>60205</v>
      </c>
      <c r="G167" s="10" t="s">
        <v>435</v>
      </c>
      <c r="H167" s="5" t="s">
        <v>637</v>
      </c>
      <c r="I167" s="5">
        <v>598</v>
      </c>
      <c r="J167" s="6">
        <v>152.3225176274178</v>
      </c>
      <c r="K167" s="6">
        <v>241.29229999999998</v>
      </c>
      <c r="L167" s="58">
        <v>464042.9875271</v>
      </c>
      <c r="M167" s="10">
        <v>1</v>
      </c>
      <c r="N167" s="10" t="s">
        <v>947</v>
      </c>
      <c r="O167" s="10"/>
      <c r="P167" s="10"/>
      <c r="Q167" s="10"/>
      <c r="R167" s="10"/>
      <c r="S167" s="5">
        <v>20</v>
      </c>
      <c r="T167" s="16">
        <v>1980</v>
      </c>
      <c r="U167" s="16">
        <v>1990</v>
      </c>
      <c r="V167" s="13">
        <v>3775.007</v>
      </c>
      <c r="W167" s="13">
        <v>4304.03</v>
      </c>
      <c r="X167" s="13">
        <v>4825.846</v>
      </c>
      <c r="Y167" s="33">
        <v>3761.998</v>
      </c>
      <c r="Z167" s="33">
        <v>4278.64</v>
      </c>
      <c r="AA167" s="33">
        <v>4809.215</v>
      </c>
      <c r="AB167" s="33">
        <v>5379.711</v>
      </c>
      <c r="AC167" s="33">
        <v>5989.401</v>
      </c>
      <c r="AD167" s="33">
        <v>6642.097</v>
      </c>
      <c r="AE167" s="60">
        <v>-0.3458002901649606</v>
      </c>
      <c r="AF167" s="60">
        <v>-0.593412860161159</v>
      </c>
      <c r="AG167" s="60">
        <v>-0.34581527338660056</v>
      </c>
      <c r="AH167" s="11" t="s">
        <v>638</v>
      </c>
      <c r="AI167" s="11" t="s">
        <v>639</v>
      </c>
      <c r="AJ167" s="11"/>
      <c r="AK167" s="11" t="s">
        <v>640</v>
      </c>
      <c r="AL167" s="10">
        <v>33</v>
      </c>
      <c r="AM167" s="13">
        <v>254158</v>
      </c>
      <c r="AN167" s="13">
        <v>1163</v>
      </c>
      <c r="AO167" s="50">
        <v>20062.3939</v>
      </c>
      <c r="AP167" s="10" t="s">
        <v>208</v>
      </c>
      <c r="AQ167" s="10">
        <v>23</v>
      </c>
      <c r="AR167" s="13">
        <v>749.4896</v>
      </c>
      <c r="AS167" s="13">
        <v>7.6669</v>
      </c>
      <c r="AT167" s="50">
        <v>87.4867</v>
      </c>
      <c r="AU167" s="13">
        <v>2012.1932</v>
      </c>
      <c r="AV167" s="13">
        <v>307682.4375</v>
      </c>
      <c r="AW167" s="13">
        <v>5387.6167</v>
      </c>
      <c r="AX167" s="13">
        <v>30346.5724</v>
      </c>
      <c r="AY167" s="13">
        <v>697971.1655</v>
      </c>
      <c r="AZ167" s="115">
        <v>0.43631049323351373</v>
      </c>
      <c r="BA167" s="116">
        <v>13.172771677865496</v>
      </c>
      <c r="BB167" s="116">
        <v>17.6</v>
      </c>
      <c r="BC167" s="10">
        <v>22</v>
      </c>
      <c r="BD167" s="10">
        <v>11</v>
      </c>
      <c r="BE167" s="10">
        <v>1</v>
      </c>
      <c r="BF167" s="10">
        <v>0</v>
      </c>
      <c r="BG167" s="10" t="s">
        <v>113</v>
      </c>
      <c r="BH167" s="10" t="s">
        <v>1808</v>
      </c>
      <c r="BJ167"/>
      <c r="BK167"/>
    </row>
    <row r="168" spans="1:63" s="15" customFormat="1" ht="50.25" customHeight="1">
      <c r="A168" s="12" t="s">
        <v>473</v>
      </c>
      <c r="B168" s="5" t="s">
        <v>474</v>
      </c>
      <c r="C168" s="10" t="s">
        <v>467</v>
      </c>
      <c r="D168" s="5">
        <v>5</v>
      </c>
      <c r="E168" s="5">
        <v>620</v>
      </c>
      <c r="F168" s="5">
        <v>62005</v>
      </c>
      <c r="G168" s="10" t="s">
        <v>1481</v>
      </c>
      <c r="H168" s="5" t="s">
        <v>475</v>
      </c>
      <c r="I168" s="5">
        <v>616</v>
      </c>
      <c r="J168" s="6">
        <v>11.18160002156516</v>
      </c>
      <c r="K168" s="6">
        <v>15.525998794696667</v>
      </c>
      <c r="L168" s="58">
        <v>311195.1376362</v>
      </c>
      <c r="M168" s="10">
        <v>3</v>
      </c>
      <c r="N168" s="10" t="s">
        <v>476</v>
      </c>
      <c r="O168" s="10" t="s">
        <v>477</v>
      </c>
      <c r="P168" s="10" t="s">
        <v>478</v>
      </c>
      <c r="Q168" s="10"/>
      <c r="R168" s="10"/>
      <c r="S168" s="5">
        <v>2489</v>
      </c>
      <c r="T168" s="16">
        <v>1998</v>
      </c>
      <c r="U168" s="16">
        <v>2001</v>
      </c>
      <c r="V168" s="13">
        <v>38844.622</v>
      </c>
      <c r="W168" s="13">
        <v>38718.685</v>
      </c>
      <c r="X168" s="13">
        <v>38644.211</v>
      </c>
      <c r="Y168" s="33">
        <v>38110.782</v>
      </c>
      <c r="Z168" s="33">
        <v>38594.998</v>
      </c>
      <c r="AA168" s="33">
        <v>38605.447</v>
      </c>
      <c r="AB168" s="33">
        <v>38426.911</v>
      </c>
      <c r="AC168" s="33">
        <v>38253.325</v>
      </c>
      <c r="AD168" s="33">
        <v>38034.817</v>
      </c>
      <c r="AE168" s="60">
        <v>-1.925544324962956</v>
      </c>
      <c r="AF168" s="60">
        <v>-0.32047417129027467</v>
      </c>
      <c r="AG168" s="60">
        <v>-0.10041070111169248</v>
      </c>
      <c r="AH168" s="11" t="s">
        <v>782</v>
      </c>
      <c r="AI168" s="11" t="s">
        <v>479</v>
      </c>
      <c r="AJ168" s="11"/>
      <c r="AK168" s="11" t="s">
        <v>480</v>
      </c>
      <c r="AL168" s="10">
        <v>226</v>
      </c>
      <c r="AM168" s="13">
        <v>1666203</v>
      </c>
      <c r="AN168" s="13">
        <v>19483</v>
      </c>
      <c r="AO168" s="50">
        <v>83360.5044</v>
      </c>
      <c r="AP168" s="10" t="s">
        <v>213</v>
      </c>
      <c r="AQ168" s="10">
        <v>263</v>
      </c>
      <c r="AR168" s="13">
        <v>2398.6206</v>
      </c>
      <c r="AS168" s="13">
        <v>3.8674</v>
      </c>
      <c r="AT168" s="50">
        <v>116.183</v>
      </c>
      <c r="AU168" s="13">
        <v>30556.1205</v>
      </c>
      <c r="AV168" s="13">
        <v>2875401.75</v>
      </c>
      <c r="AW168" s="13">
        <v>1189.4318</v>
      </c>
      <c r="AX168" s="13">
        <v>78157.3714</v>
      </c>
      <c r="AY168" s="13">
        <v>20555388.6743</v>
      </c>
      <c r="AZ168" s="115">
        <v>9.872630710360097</v>
      </c>
      <c r="BA168" s="116">
        <v>53.184338410543454</v>
      </c>
      <c r="BB168" s="116">
        <v>62.5</v>
      </c>
      <c r="BC168" s="10">
        <v>453</v>
      </c>
      <c r="BD168" s="10">
        <v>0</v>
      </c>
      <c r="BE168" s="10">
        <v>0</v>
      </c>
      <c r="BF168" s="10">
        <v>0</v>
      </c>
      <c r="BG168" s="10" t="s">
        <v>110</v>
      </c>
      <c r="BH168" s="10" t="s">
        <v>111</v>
      </c>
      <c r="BJ168"/>
      <c r="BK168"/>
    </row>
    <row r="169" spans="1:63" s="15" customFormat="1" ht="50.25" customHeight="1">
      <c r="A169" s="12" t="s">
        <v>356</v>
      </c>
      <c r="B169" s="5" t="s">
        <v>357</v>
      </c>
      <c r="C169" s="10" t="s">
        <v>483</v>
      </c>
      <c r="D169" s="5">
        <v>2</v>
      </c>
      <c r="E169" s="5">
        <v>639</v>
      </c>
      <c r="F169" s="5">
        <v>63905</v>
      </c>
      <c r="G169" s="10" t="s">
        <v>484</v>
      </c>
      <c r="H169" s="5" t="s">
        <v>358</v>
      </c>
      <c r="I169" s="5">
        <v>630</v>
      </c>
      <c r="J169" s="6">
        <v>10.732922758910716</v>
      </c>
      <c r="K169" s="6">
        <v>50.950884615384616</v>
      </c>
      <c r="L169" s="58">
        <v>8985.259214002</v>
      </c>
      <c r="M169" s="10">
        <v>2</v>
      </c>
      <c r="N169" s="10"/>
      <c r="O169" s="10"/>
      <c r="P169" s="10"/>
      <c r="Q169" s="10"/>
      <c r="R169" s="10"/>
      <c r="S169" s="5">
        <v>78</v>
      </c>
      <c r="T169" s="16">
        <v>1990</v>
      </c>
      <c r="U169" s="16">
        <v>1997</v>
      </c>
      <c r="V169" s="13">
        <v>3522.037</v>
      </c>
      <c r="W169" s="13">
        <v>3723.891</v>
      </c>
      <c r="X169" s="13">
        <v>3974.169</v>
      </c>
      <c r="Y169" s="33">
        <v>3527.796</v>
      </c>
      <c r="Z169" s="33">
        <v>3717.575</v>
      </c>
      <c r="AA169" s="33">
        <v>3914.717</v>
      </c>
      <c r="AB169" s="33">
        <v>4090.86</v>
      </c>
      <c r="AC169" s="33">
        <v>4249.886</v>
      </c>
      <c r="AD169" s="33">
        <v>4389.57</v>
      </c>
      <c r="AE169" s="60">
        <v>0.1632464008689849</v>
      </c>
      <c r="AF169" s="60">
        <v>-0.16989569813656102</v>
      </c>
      <c r="AG169" s="60">
        <v>-1.5186793834650059</v>
      </c>
      <c r="AH169" s="11" t="s">
        <v>359</v>
      </c>
      <c r="AI169" s="11" t="s">
        <v>360</v>
      </c>
      <c r="AJ169" s="88"/>
      <c r="AK169" s="11"/>
      <c r="AL169" s="10">
        <v>216</v>
      </c>
      <c r="AM169" s="13">
        <v>421958</v>
      </c>
      <c r="AN169" s="13">
        <v>1024</v>
      </c>
      <c r="AO169" s="50">
        <v>10487.1574</v>
      </c>
      <c r="AP169" s="10" t="s">
        <v>108</v>
      </c>
      <c r="AQ169" s="10">
        <v>1</v>
      </c>
      <c r="AR169" s="13">
        <v>8536.7695</v>
      </c>
      <c r="AS169" s="13">
        <v>8536.7695</v>
      </c>
      <c r="AT169" s="50">
        <v>8536.7695</v>
      </c>
      <c r="AU169" s="13">
        <v>8536.7695</v>
      </c>
      <c r="AV169" s="13">
        <v>3746260.25</v>
      </c>
      <c r="AW169" s="13">
        <v>3746260.25</v>
      </c>
      <c r="AX169" s="13">
        <v>3746260.25</v>
      </c>
      <c r="AY169" s="13">
        <v>3746260.25</v>
      </c>
      <c r="AZ169" s="115">
        <v>95.11391494424181</v>
      </c>
      <c r="BA169" s="116">
        <v>97.68836578294345</v>
      </c>
      <c r="BB169" s="116">
        <v>75.6</v>
      </c>
      <c r="BC169" s="10">
        <v>8</v>
      </c>
      <c r="BD169" s="10">
        <v>0</v>
      </c>
      <c r="BE169" s="10">
        <v>0</v>
      </c>
      <c r="BF169" s="10">
        <v>0</v>
      </c>
      <c r="BG169" s="10" t="s">
        <v>215</v>
      </c>
      <c r="BH169" s="10" t="s">
        <v>216</v>
      </c>
      <c r="BJ169"/>
      <c r="BK169"/>
    </row>
    <row r="170" spans="1:63" s="15" customFormat="1" ht="50.25" customHeight="1">
      <c r="A170" s="12" t="s">
        <v>1271</v>
      </c>
      <c r="B170" s="5" t="s">
        <v>1272</v>
      </c>
      <c r="C170" s="10" t="s">
        <v>1302</v>
      </c>
      <c r="D170" s="5">
        <v>4</v>
      </c>
      <c r="E170" s="5">
        <v>390</v>
      </c>
      <c r="F170" s="5">
        <v>39005</v>
      </c>
      <c r="G170" s="10" t="s">
        <v>1435</v>
      </c>
      <c r="H170" s="5" t="s">
        <v>1273</v>
      </c>
      <c r="I170" s="5">
        <v>408</v>
      </c>
      <c r="J170" s="6">
        <v>30.004898077684015</v>
      </c>
      <c r="K170" s="6">
        <v>169.08610294117648</v>
      </c>
      <c r="L170" s="58">
        <v>122439.9715767</v>
      </c>
      <c r="M170" s="10">
        <v>2</v>
      </c>
      <c r="N170" s="10" t="s">
        <v>947</v>
      </c>
      <c r="O170" s="10" t="s">
        <v>1274</v>
      </c>
      <c r="P170" s="10"/>
      <c r="Q170" s="10"/>
      <c r="R170" s="10"/>
      <c r="S170" s="5">
        <v>136</v>
      </c>
      <c r="T170" s="16">
        <v>1991</v>
      </c>
      <c r="U170" s="16">
        <v>2001</v>
      </c>
      <c r="V170" s="13">
        <v>20618.355</v>
      </c>
      <c r="W170" s="13">
        <v>21774.593</v>
      </c>
      <c r="X170" s="13">
        <v>22995.71</v>
      </c>
      <c r="Y170" s="33">
        <v>19956.412</v>
      </c>
      <c r="Z170" s="33">
        <v>21373.127</v>
      </c>
      <c r="AA170" s="33">
        <v>22268.377</v>
      </c>
      <c r="AB170" s="33">
        <v>23035.904</v>
      </c>
      <c r="AC170" s="33">
        <v>23687.943</v>
      </c>
      <c r="AD170" s="33">
        <v>24396.334</v>
      </c>
      <c r="AE170" s="60">
        <v>-3.316943947639482</v>
      </c>
      <c r="AF170" s="60">
        <v>-1.8783681021499583</v>
      </c>
      <c r="AG170" s="60">
        <v>-3.2662146864138264</v>
      </c>
      <c r="AH170" s="11" t="s">
        <v>1275</v>
      </c>
      <c r="AI170" s="11" t="s">
        <v>1143</v>
      </c>
      <c r="AJ170" s="11" t="s">
        <v>1144</v>
      </c>
      <c r="AK170" s="11" t="s">
        <v>1690</v>
      </c>
      <c r="AL170" s="10">
        <v>24</v>
      </c>
      <c r="AM170" s="13">
        <v>2354779</v>
      </c>
      <c r="AN170" s="13">
        <v>106767</v>
      </c>
      <c r="AO170" s="50">
        <v>349508.7917</v>
      </c>
      <c r="AP170" s="10" t="s">
        <v>115</v>
      </c>
      <c r="AQ170" s="10">
        <v>35</v>
      </c>
      <c r="AR170" s="13">
        <v>416.9333</v>
      </c>
      <c r="AS170" s="13">
        <v>0.6165</v>
      </c>
      <c r="AT170" s="50">
        <v>68.3586</v>
      </c>
      <c r="AU170" s="13">
        <v>2392.5524</v>
      </c>
      <c r="AV170" s="13">
        <v>2232025</v>
      </c>
      <c r="AW170" s="13">
        <v>3077.4978</v>
      </c>
      <c r="AX170" s="13">
        <v>199327.8729</v>
      </c>
      <c r="AY170" s="13">
        <v>6976475.551</v>
      </c>
      <c r="AZ170" s="115">
        <v>1.9665254924389353</v>
      </c>
      <c r="BA170" s="116">
        <v>31.91120499861852</v>
      </c>
      <c r="BB170" s="116">
        <v>60.5</v>
      </c>
      <c r="BC170" s="10">
        <v>40</v>
      </c>
      <c r="BD170" s="10">
        <v>8</v>
      </c>
      <c r="BE170" s="10">
        <v>17</v>
      </c>
      <c r="BF170" s="10">
        <v>0</v>
      </c>
      <c r="BG170" s="10" t="s">
        <v>175</v>
      </c>
      <c r="BH170" s="10" t="s">
        <v>1918</v>
      </c>
      <c r="BJ170"/>
      <c r="BK170"/>
    </row>
    <row r="171" spans="1:63" s="15" customFormat="1" ht="50.25" customHeight="1">
      <c r="A171" s="12" t="s">
        <v>230</v>
      </c>
      <c r="B171" s="5" t="s">
        <v>231</v>
      </c>
      <c r="C171" s="10" t="s">
        <v>1376</v>
      </c>
      <c r="D171" s="5">
        <v>5</v>
      </c>
      <c r="E171" s="5">
        <v>624</v>
      </c>
      <c r="F171" s="5">
        <v>62405</v>
      </c>
      <c r="G171" s="10" t="s">
        <v>1377</v>
      </c>
      <c r="H171" s="5" t="s">
        <v>232</v>
      </c>
      <c r="I171" s="5">
        <v>620</v>
      </c>
      <c r="J171" s="6">
        <v>4.650022225911522</v>
      </c>
      <c r="K171" s="6">
        <v>2.436014664143803</v>
      </c>
      <c r="L171" s="58">
        <v>91420.80393382</v>
      </c>
      <c r="M171" s="10">
        <v>3</v>
      </c>
      <c r="N171" s="10" t="s">
        <v>233</v>
      </c>
      <c r="O171" s="10" t="s">
        <v>860</v>
      </c>
      <c r="P171" s="10" t="s">
        <v>234</v>
      </c>
      <c r="Q171" s="10"/>
      <c r="R171" s="10"/>
      <c r="S171" s="10">
        <v>4228</v>
      </c>
      <c r="T171" s="68">
        <v>1991</v>
      </c>
      <c r="U171" s="68">
        <v>2001</v>
      </c>
      <c r="V171" s="69">
        <v>10141.566</v>
      </c>
      <c r="W171" s="69">
        <v>10252.016</v>
      </c>
      <c r="X171" s="69">
        <v>10299.47</v>
      </c>
      <c r="Y171" s="33">
        <v>9898.59</v>
      </c>
      <c r="Z171" s="33">
        <v>9916.45</v>
      </c>
      <c r="AA171" s="33">
        <v>10015.505</v>
      </c>
      <c r="AB171" s="33">
        <v>10080.174</v>
      </c>
      <c r="AC171" s="33">
        <v>10082.226</v>
      </c>
      <c r="AD171" s="33">
        <v>10029.706</v>
      </c>
      <c r="AE171" s="60">
        <v>-2.4546526323446125</v>
      </c>
      <c r="AF171" s="60">
        <v>-3.3839327581947054</v>
      </c>
      <c r="AG171" s="60">
        <v>-2.835253938767942</v>
      </c>
      <c r="AH171" s="11" t="s">
        <v>782</v>
      </c>
      <c r="AI171" s="11" t="s">
        <v>1613</v>
      </c>
      <c r="AJ171" s="11" t="s">
        <v>235</v>
      </c>
      <c r="AK171" s="11" t="s">
        <v>1614</v>
      </c>
      <c r="AL171" s="10">
        <v>460</v>
      </c>
      <c r="AM171" s="13">
        <v>573830</v>
      </c>
      <c r="AN171" s="13">
        <v>3455</v>
      </c>
      <c r="AO171" s="50">
        <v>14897.7739</v>
      </c>
      <c r="AP171" s="10" t="s">
        <v>214</v>
      </c>
      <c r="AQ171" s="10">
        <v>68</v>
      </c>
      <c r="AR171" s="13">
        <v>2579.1646</v>
      </c>
      <c r="AS171" s="13">
        <v>1.5515</v>
      </c>
      <c r="AT171" s="50">
        <v>187.9442</v>
      </c>
      <c r="AU171" s="13">
        <v>12780.2069</v>
      </c>
      <c r="AV171" s="13">
        <v>2383941.75</v>
      </c>
      <c r="AW171" s="13">
        <v>1203.0546</v>
      </c>
      <c r="AX171" s="13">
        <v>103013.9755</v>
      </c>
      <c r="AY171" s="13">
        <v>7004950.3341</v>
      </c>
      <c r="AZ171" s="115">
        <v>14.045219737545953</v>
      </c>
      <c r="BA171" s="116">
        <v>68.50747068232258</v>
      </c>
      <c r="BB171" s="116">
        <v>65.8</v>
      </c>
      <c r="BC171" s="10">
        <v>150</v>
      </c>
      <c r="BD171" s="10">
        <v>12</v>
      </c>
      <c r="BE171" s="10">
        <v>0</v>
      </c>
      <c r="BF171" s="10">
        <v>0</v>
      </c>
      <c r="BG171" s="10" t="s">
        <v>113</v>
      </c>
      <c r="BH171" s="10" t="s">
        <v>1747</v>
      </c>
      <c r="BJ171"/>
      <c r="BK171"/>
    </row>
    <row r="172" spans="1:63" s="15" customFormat="1" ht="50.25" customHeight="1">
      <c r="A172" s="12" t="s">
        <v>715</v>
      </c>
      <c r="B172" s="5" t="s">
        <v>716</v>
      </c>
      <c r="C172" s="10" t="s">
        <v>672</v>
      </c>
      <c r="D172" s="5">
        <v>3</v>
      </c>
      <c r="E172" s="5">
        <v>604</v>
      </c>
      <c r="F172" s="5">
        <v>60405</v>
      </c>
      <c r="G172" s="10" t="s">
        <v>672</v>
      </c>
      <c r="H172" s="5" t="s">
        <v>717</v>
      </c>
      <c r="I172" s="5">
        <v>600</v>
      </c>
      <c r="J172" s="6">
        <v>40.957096788011505</v>
      </c>
      <c r="K172" s="6">
        <v>20.91699152542373</v>
      </c>
      <c r="L172" s="58">
        <v>395886.1714434</v>
      </c>
      <c r="M172" s="10">
        <v>2</v>
      </c>
      <c r="N172" s="10" t="s">
        <v>577</v>
      </c>
      <c r="O172" s="10" t="s">
        <v>1079</v>
      </c>
      <c r="P172" s="10"/>
      <c r="Q172" s="10"/>
      <c r="R172" s="10"/>
      <c r="S172" s="5">
        <v>236</v>
      </c>
      <c r="T172" s="16">
        <v>1992</v>
      </c>
      <c r="U172" s="16">
        <v>2002</v>
      </c>
      <c r="V172" s="13">
        <v>3998.297</v>
      </c>
      <c r="W172" s="13">
        <v>4412.759</v>
      </c>
      <c r="X172" s="13">
        <v>4936.41</v>
      </c>
      <c r="Y172" s="33">
        <v>4218.745</v>
      </c>
      <c r="Z172" s="33">
        <v>4828.49</v>
      </c>
      <c r="AA172" s="33">
        <v>5496.467</v>
      </c>
      <c r="AB172" s="33">
        <v>6215.966</v>
      </c>
      <c r="AC172" s="33">
        <v>6980.341</v>
      </c>
      <c r="AD172" s="33">
        <v>7773.1</v>
      </c>
      <c r="AE172" s="60">
        <v>5.225440267188461</v>
      </c>
      <c r="AF172" s="60">
        <v>8.609958806997628</v>
      </c>
      <c r="AG172" s="60">
        <v>10.189399845391591</v>
      </c>
      <c r="AH172" s="11" t="s">
        <v>718</v>
      </c>
      <c r="AI172" s="11" t="s">
        <v>21</v>
      </c>
      <c r="AJ172" s="11" t="s">
        <v>22</v>
      </c>
      <c r="AK172" s="11" t="s">
        <v>1718</v>
      </c>
      <c r="AL172" s="10">
        <v>37</v>
      </c>
      <c r="AM172" s="13">
        <v>510882</v>
      </c>
      <c r="AN172" s="13">
        <v>1668</v>
      </c>
      <c r="AO172" s="50">
        <v>62077.5676</v>
      </c>
      <c r="AP172" s="10" t="s">
        <v>209</v>
      </c>
      <c r="AQ172" s="10">
        <v>20</v>
      </c>
      <c r="AR172" s="13">
        <v>1593.9504</v>
      </c>
      <c r="AS172" s="13">
        <v>10.7435</v>
      </c>
      <c r="AT172" s="50">
        <v>189.4175</v>
      </c>
      <c r="AU172" s="13">
        <v>3788.3498</v>
      </c>
      <c r="AV172" s="13">
        <v>1914581</v>
      </c>
      <c r="AW172" s="13">
        <v>5430.6372</v>
      </c>
      <c r="AX172" s="13">
        <v>134494.5439</v>
      </c>
      <c r="AY172" s="13">
        <v>2689890.8784</v>
      </c>
      <c r="AZ172" s="115">
        <v>0.959530773307136</v>
      </c>
      <c r="BA172" s="116">
        <v>49.17595470642176</v>
      </c>
      <c r="BB172" s="116">
        <v>56.7</v>
      </c>
      <c r="BC172" s="10">
        <v>41</v>
      </c>
      <c r="BD172" s="10">
        <v>1</v>
      </c>
      <c r="BE172" s="10">
        <v>0</v>
      </c>
      <c r="BF172" s="10">
        <v>0</v>
      </c>
      <c r="BG172" s="10" t="s">
        <v>110</v>
      </c>
      <c r="BH172" s="10" t="s">
        <v>1800</v>
      </c>
      <c r="BJ172"/>
      <c r="BK172"/>
    </row>
    <row r="173" spans="1:63" s="15" customFormat="1" ht="50.25" customHeight="1">
      <c r="A173" s="12" t="s">
        <v>1594</v>
      </c>
      <c r="B173" s="5" t="s">
        <v>314</v>
      </c>
      <c r="C173" s="10" t="s">
        <v>1302</v>
      </c>
      <c r="D173" s="5">
        <v>4</v>
      </c>
      <c r="E173" s="14" t="s">
        <v>911</v>
      </c>
      <c r="F173" s="14" t="s">
        <v>911</v>
      </c>
      <c r="G173" s="14" t="s">
        <v>911</v>
      </c>
      <c r="H173" s="14" t="s">
        <v>911</v>
      </c>
      <c r="I173" s="14" t="s">
        <v>911</v>
      </c>
      <c r="J173" s="6">
        <v>19.374398330251445</v>
      </c>
      <c r="K173" s="6">
        <v>198.7535625</v>
      </c>
      <c r="L173" s="58">
        <v>6005.876970548</v>
      </c>
      <c r="M173" s="10">
        <v>1</v>
      </c>
      <c r="N173" s="10" t="s">
        <v>948</v>
      </c>
      <c r="O173" s="10"/>
      <c r="P173" s="10"/>
      <c r="Q173" s="10"/>
      <c r="R173" s="10"/>
      <c r="S173" s="5">
        <v>16</v>
      </c>
      <c r="T173" s="16">
        <v>1997</v>
      </c>
      <c r="U173" s="16">
        <v>2003</v>
      </c>
      <c r="V173" s="13">
        <v>2040.782</v>
      </c>
      <c r="W173" s="13">
        <v>2546.693</v>
      </c>
      <c r="X173" s="13">
        <v>3180.057</v>
      </c>
      <c r="Y173" s="33">
        <v>2154.467</v>
      </c>
      <c r="Z173" s="33">
        <v>2634.571</v>
      </c>
      <c r="AA173" s="33">
        <v>3190.943</v>
      </c>
      <c r="AB173" s="33">
        <v>3818.844</v>
      </c>
      <c r="AC173" s="33">
        <v>4525.169</v>
      </c>
      <c r="AD173" s="33">
        <v>5316.504</v>
      </c>
      <c r="AE173" s="60">
        <v>5.276711130873676</v>
      </c>
      <c r="AF173" s="60">
        <v>3.3355715218910293</v>
      </c>
      <c r="AG173" s="60">
        <v>0.34115306979787546</v>
      </c>
      <c r="AH173" s="11" t="s">
        <v>1963</v>
      </c>
      <c r="AI173" s="11" t="s">
        <v>1532</v>
      </c>
      <c r="AJ173" s="11"/>
      <c r="AK173" s="11" t="s">
        <v>1533</v>
      </c>
      <c r="AL173" s="10">
        <v>226</v>
      </c>
      <c r="AM173" s="13">
        <v>399435</v>
      </c>
      <c r="AN173" s="13">
        <v>1010</v>
      </c>
      <c r="AO173" s="50">
        <v>10989.3053</v>
      </c>
      <c r="AP173" s="10" t="s">
        <v>1738</v>
      </c>
      <c r="AQ173" s="10">
        <v>20</v>
      </c>
      <c r="AR173" s="13">
        <v>564.0724</v>
      </c>
      <c r="AS173" s="13">
        <v>2.9329</v>
      </c>
      <c r="AT173" s="50">
        <v>125.9642</v>
      </c>
      <c r="AU173" s="13">
        <v>2519.2838</v>
      </c>
      <c r="AV173" s="13">
        <v>1097724.5</v>
      </c>
      <c r="AW173" s="13">
        <v>2973.1543</v>
      </c>
      <c r="AX173" s="13">
        <v>140800.9639</v>
      </c>
      <c r="AY173" s="13">
        <v>2816019.2781</v>
      </c>
      <c r="AZ173" s="115">
        <v>41.946969111763025</v>
      </c>
      <c r="BA173" s="116">
        <v>89.3957572780599</v>
      </c>
      <c r="BB173" s="116">
        <v>67.1</v>
      </c>
      <c r="BC173" s="10">
        <v>14</v>
      </c>
      <c r="BD173" s="10">
        <v>16</v>
      </c>
      <c r="BE173" s="10">
        <v>1</v>
      </c>
      <c r="BF173" s="10">
        <v>0</v>
      </c>
      <c r="BG173" s="10" t="s">
        <v>206</v>
      </c>
      <c r="BH173" s="10" t="s">
        <v>1739</v>
      </c>
      <c r="BJ173" s="118" t="s">
        <v>1989</v>
      </c>
      <c r="BK173"/>
    </row>
    <row r="174" spans="1:63" s="15" customFormat="1" ht="50.25" customHeight="1">
      <c r="A174" s="12" t="s">
        <v>439</v>
      </c>
      <c r="B174" s="5" t="s">
        <v>440</v>
      </c>
      <c r="C174" s="10" t="s">
        <v>405</v>
      </c>
      <c r="D174" s="5">
        <v>6</v>
      </c>
      <c r="E174" s="5">
        <v>244</v>
      </c>
      <c r="F174" s="5">
        <v>24405</v>
      </c>
      <c r="G174" s="10" t="s">
        <v>406</v>
      </c>
      <c r="H174" s="5" t="s">
        <v>441</v>
      </c>
      <c r="I174" s="5">
        <v>258</v>
      </c>
      <c r="J174" s="6">
        <v>9.799614023923176</v>
      </c>
      <c r="K174" s="6">
        <v>6.057589743589744</v>
      </c>
      <c r="L174" s="58">
        <v>3745.264965697</v>
      </c>
      <c r="M174" s="10">
        <v>2</v>
      </c>
      <c r="N174" s="10" t="s">
        <v>442</v>
      </c>
      <c r="O174" s="10" t="s">
        <v>924</v>
      </c>
      <c r="P174" s="10"/>
      <c r="Q174" s="10"/>
      <c r="R174" s="10"/>
      <c r="S174" s="5">
        <v>39</v>
      </c>
      <c r="T174" s="16">
        <v>1988</v>
      </c>
      <c r="U174" s="16">
        <v>2002</v>
      </c>
      <c r="V174" s="13">
        <v>195.843</v>
      </c>
      <c r="W174" s="13">
        <v>215.283</v>
      </c>
      <c r="X174" s="13">
        <v>236.246</v>
      </c>
      <c r="Y174" s="33">
        <v>195.386</v>
      </c>
      <c r="Z174" s="33">
        <v>214.699</v>
      </c>
      <c r="AA174" s="33">
        <v>233.341</v>
      </c>
      <c r="AB174" s="33">
        <v>252.247</v>
      </c>
      <c r="AC174" s="33">
        <v>270.639</v>
      </c>
      <c r="AD174" s="33">
        <v>287.678</v>
      </c>
      <c r="AE174" s="60">
        <v>-0.23389598026470354</v>
      </c>
      <c r="AF174" s="60">
        <v>-0.2720087191835895</v>
      </c>
      <c r="AG174" s="60">
        <v>-1.244959094201191</v>
      </c>
      <c r="AH174" s="11" t="s">
        <v>840</v>
      </c>
      <c r="AI174" s="11" t="s">
        <v>587</v>
      </c>
      <c r="AJ174" s="11"/>
      <c r="AK174" s="11" t="s">
        <v>588</v>
      </c>
      <c r="AL174" s="10">
        <v>36</v>
      </c>
      <c r="AM174" s="13">
        <v>25937</v>
      </c>
      <c r="AN174" s="13">
        <v>1000</v>
      </c>
      <c r="AO174" s="50">
        <v>4748.0556</v>
      </c>
      <c r="AP174" s="10" t="s">
        <v>152</v>
      </c>
      <c r="AQ174" s="10">
        <v>4</v>
      </c>
      <c r="AR174" s="13">
        <v>210.4867</v>
      </c>
      <c r="AS174" s="13">
        <v>3.737</v>
      </c>
      <c r="AT174" s="50">
        <v>62.4143</v>
      </c>
      <c r="AU174" s="13">
        <v>249.657</v>
      </c>
      <c r="AV174" s="13">
        <v>104388.0859</v>
      </c>
      <c r="AW174" s="13">
        <v>1150.6443</v>
      </c>
      <c r="AX174" s="13">
        <v>30147.2667</v>
      </c>
      <c r="AY174" s="13">
        <v>120589.0669</v>
      </c>
      <c r="AZ174" s="115">
        <v>6.666086664492103</v>
      </c>
      <c r="BA174" s="116">
        <v>51.071088623174646</v>
      </c>
      <c r="BB174" s="116">
        <v>52.6</v>
      </c>
      <c r="BC174" s="10">
        <v>8</v>
      </c>
      <c r="BD174" s="10">
        <v>12</v>
      </c>
      <c r="BE174" s="10">
        <v>0</v>
      </c>
      <c r="BF174" s="10">
        <v>0</v>
      </c>
      <c r="BG174" s="10" t="s">
        <v>153</v>
      </c>
      <c r="BH174" s="10" t="s">
        <v>1882</v>
      </c>
      <c r="BJ174"/>
      <c r="BK174"/>
    </row>
    <row r="175" spans="1:63" s="15" customFormat="1" ht="50.25" customHeight="1">
      <c r="A175" s="12" t="s">
        <v>974</v>
      </c>
      <c r="B175" s="5" t="s">
        <v>975</v>
      </c>
      <c r="C175" s="10" t="s">
        <v>1302</v>
      </c>
      <c r="D175" s="5">
        <v>4</v>
      </c>
      <c r="E175" s="5">
        <v>640</v>
      </c>
      <c r="F175" s="5">
        <v>64005</v>
      </c>
      <c r="G175" s="10" t="s">
        <v>1064</v>
      </c>
      <c r="H175" s="5" t="s">
        <v>976</v>
      </c>
      <c r="I175" s="5">
        <v>634</v>
      </c>
      <c r="J175" s="6">
        <v>34.91773797686659</v>
      </c>
      <c r="K175" s="6">
        <v>69.9778888888889</v>
      </c>
      <c r="L175" s="58">
        <v>10973.23582879</v>
      </c>
      <c r="M175" s="10">
        <v>1</v>
      </c>
      <c r="N175" s="10" t="s">
        <v>948</v>
      </c>
      <c r="O175" s="10"/>
      <c r="P175" s="10"/>
      <c r="Q175" s="10"/>
      <c r="R175" s="10"/>
      <c r="S175" s="5">
        <v>9</v>
      </c>
      <c r="T175" s="16">
        <v>1986</v>
      </c>
      <c r="U175" s="16">
        <v>2000</v>
      </c>
      <c r="V175" s="13">
        <v>428.261</v>
      </c>
      <c r="W175" s="13">
        <v>518.019</v>
      </c>
      <c r="X175" s="13">
        <v>629.801</v>
      </c>
      <c r="Y175" s="33">
        <v>453.188</v>
      </c>
      <c r="Z175" s="33">
        <v>511.933</v>
      </c>
      <c r="AA175" s="33">
        <v>565.439</v>
      </c>
      <c r="AB175" s="33">
        <v>609.615</v>
      </c>
      <c r="AC175" s="33">
        <v>652.681</v>
      </c>
      <c r="AD175" s="33">
        <v>693.279</v>
      </c>
      <c r="AE175" s="60">
        <v>5.500366293900096</v>
      </c>
      <c r="AF175" s="60">
        <v>-1.1888274442163356</v>
      </c>
      <c r="AG175" s="60">
        <v>-11.38266019853602</v>
      </c>
      <c r="AH175" s="11" t="s">
        <v>1444</v>
      </c>
      <c r="AI175" s="11" t="s">
        <v>1445</v>
      </c>
      <c r="AJ175" s="11"/>
      <c r="AK175" s="11"/>
      <c r="AL175" s="10">
        <v>10</v>
      </c>
      <c r="AM175" s="13">
        <v>278409</v>
      </c>
      <c r="AN175" s="13">
        <v>1197</v>
      </c>
      <c r="AO175" s="50">
        <v>52430.4</v>
      </c>
      <c r="AP175" s="10" t="s">
        <v>115</v>
      </c>
      <c r="AQ175" s="10">
        <v>2</v>
      </c>
      <c r="AR175" s="13">
        <v>1498.7361</v>
      </c>
      <c r="AS175" s="13">
        <v>20.9366</v>
      </c>
      <c r="AT175" s="50">
        <v>759.8363</v>
      </c>
      <c r="AU175" s="13">
        <v>1519.6727</v>
      </c>
      <c r="AV175" s="13">
        <v>568086.875</v>
      </c>
      <c r="AW175" s="13">
        <v>5137.3843</v>
      </c>
      <c r="AX175" s="13">
        <v>286612.1296</v>
      </c>
      <c r="AY175" s="13">
        <v>573224.2593</v>
      </c>
      <c r="AZ175" s="115">
        <v>13.50506566582176</v>
      </c>
      <c r="BA175" s="116">
        <v>94.5365289757193</v>
      </c>
      <c r="BB175" s="116">
        <v>92.9</v>
      </c>
      <c r="BC175" s="10">
        <v>4</v>
      </c>
      <c r="BD175" s="10">
        <v>3</v>
      </c>
      <c r="BE175" s="10">
        <v>0</v>
      </c>
      <c r="BF175" s="10">
        <v>0</v>
      </c>
      <c r="BG175" s="10" t="s">
        <v>113</v>
      </c>
      <c r="BH175" s="10" t="s">
        <v>1800</v>
      </c>
      <c r="BJ175"/>
      <c r="BK175"/>
    </row>
    <row r="176" spans="1:63" s="15" customFormat="1" ht="50.25" customHeight="1">
      <c r="A176" s="12" t="s">
        <v>1092</v>
      </c>
      <c r="B176" s="5" t="s">
        <v>1093</v>
      </c>
      <c r="C176" s="10" t="s">
        <v>1544</v>
      </c>
      <c r="D176" s="5">
        <v>1</v>
      </c>
      <c r="E176" s="5">
        <v>644</v>
      </c>
      <c r="F176" s="5">
        <v>64405</v>
      </c>
      <c r="G176" s="10" t="s">
        <v>922</v>
      </c>
      <c r="H176" s="5" t="s">
        <v>1094</v>
      </c>
      <c r="I176" s="5">
        <v>638</v>
      </c>
      <c r="J176" s="6">
        <v>50.47684102004602</v>
      </c>
      <c r="K176" s="6">
        <v>718.686</v>
      </c>
      <c r="L176" s="58">
        <v>2547.911479363</v>
      </c>
      <c r="M176" s="10">
        <v>0</v>
      </c>
      <c r="N176" s="10"/>
      <c r="O176" s="10"/>
      <c r="P176" s="10"/>
      <c r="Q176" s="10"/>
      <c r="R176" s="10"/>
      <c r="S176" s="5">
        <v>1</v>
      </c>
      <c r="T176" s="16">
        <v>1990</v>
      </c>
      <c r="U176" s="16">
        <v>1999</v>
      </c>
      <c r="V176" s="13">
        <v>604</v>
      </c>
      <c r="W176" s="13">
        <v>658.853</v>
      </c>
      <c r="X176" s="13">
        <v>718.686</v>
      </c>
      <c r="Y176" s="33">
        <v>603.99</v>
      </c>
      <c r="Z176" s="33">
        <v>663.511</v>
      </c>
      <c r="AA176" s="33">
        <v>721.214</v>
      </c>
      <c r="AB176" s="33">
        <v>770.776</v>
      </c>
      <c r="AC176" s="33">
        <v>809.426</v>
      </c>
      <c r="AD176" s="33">
        <v>844.7</v>
      </c>
      <c r="AE176" s="60">
        <v>-0.0016556565506036366</v>
      </c>
      <c r="AF176" s="60">
        <v>0.7020230259935428</v>
      </c>
      <c r="AG176" s="60">
        <v>0.35052009528378814</v>
      </c>
      <c r="AH176" s="11" t="s">
        <v>1095</v>
      </c>
      <c r="AI176" s="11" t="s">
        <v>1598</v>
      </c>
      <c r="AJ176" s="11"/>
      <c r="AK176" s="11"/>
      <c r="AL176" s="10">
        <v>24</v>
      </c>
      <c r="AM176" s="13">
        <v>132664</v>
      </c>
      <c r="AN176" s="13">
        <v>3530</v>
      </c>
      <c r="AO176" s="50">
        <v>30015.8333</v>
      </c>
      <c r="AP176" s="10" t="s">
        <v>115</v>
      </c>
      <c r="AQ176" s="10">
        <v>4</v>
      </c>
      <c r="AR176" s="13">
        <v>1018.9427</v>
      </c>
      <c r="AS176" s="13">
        <v>7.6952</v>
      </c>
      <c r="AT176" s="50">
        <v>262.2672</v>
      </c>
      <c r="AU176" s="13">
        <v>1049.0686</v>
      </c>
      <c r="AV176" s="13">
        <v>682331.1875</v>
      </c>
      <c r="AW176" s="13">
        <v>5224.7617</v>
      </c>
      <c r="AX176" s="13">
        <v>175251.3915</v>
      </c>
      <c r="AY176" s="13">
        <v>701005.5659</v>
      </c>
      <c r="AZ176" s="115">
        <v>41.17352792609019</v>
      </c>
      <c r="BA176" s="116">
        <v>96.76675992187225</v>
      </c>
      <c r="BB176" s="116">
        <v>72.1</v>
      </c>
      <c r="BC176" s="10">
        <v>4</v>
      </c>
      <c r="BD176" s="10">
        <v>2</v>
      </c>
      <c r="BE176" s="10">
        <v>0</v>
      </c>
      <c r="BF176" s="10">
        <v>0</v>
      </c>
      <c r="BG176" s="10" t="s">
        <v>130</v>
      </c>
      <c r="BH176" s="10" t="s">
        <v>1909</v>
      </c>
      <c r="BJ176"/>
      <c r="BK176"/>
    </row>
    <row r="177" spans="1:63" s="15" customFormat="1" ht="50.25" customHeight="1">
      <c r="A177" s="12" t="s">
        <v>239</v>
      </c>
      <c r="B177" s="5" t="s">
        <v>317</v>
      </c>
      <c r="C177" s="10" t="s">
        <v>1376</v>
      </c>
      <c r="D177" s="9">
        <v>5</v>
      </c>
      <c r="E177" s="9">
        <v>648</v>
      </c>
      <c r="F177" s="9">
        <v>64805</v>
      </c>
      <c r="G177" s="36" t="s">
        <v>1481</v>
      </c>
      <c r="H177" s="9" t="s">
        <v>240</v>
      </c>
      <c r="I177" s="9">
        <v>642</v>
      </c>
      <c r="J177" s="6">
        <v>8.987154937909425</v>
      </c>
      <c r="K177" s="6">
        <v>7.4167212947189105</v>
      </c>
      <c r="L177" s="58">
        <v>237056.8796319</v>
      </c>
      <c r="M177" s="10">
        <v>3</v>
      </c>
      <c r="N177" s="10" t="s">
        <v>241</v>
      </c>
      <c r="O177" s="10" t="s">
        <v>242</v>
      </c>
      <c r="P177" s="10" t="s">
        <v>924</v>
      </c>
      <c r="Q177" s="10"/>
      <c r="R177" s="10"/>
      <c r="S177" s="5">
        <v>2935</v>
      </c>
      <c r="T177" s="16">
        <v>1992</v>
      </c>
      <c r="U177" s="16">
        <v>2002</v>
      </c>
      <c r="V177" s="13">
        <v>22883.899</v>
      </c>
      <c r="W177" s="13">
        <v>22316.692</v>
      </c>
      <c r="X177" s="13">
        <v>21768.077</v>
      </c>
      <c r="Y177" s="33">
        <v>23206.72</v>
      </c>
      <c r="Z177" s="33">
        <v>22680.951</v>
      </c>
      <c r="AA177" s="33">
        <v>22437.71</v>
      </c>
      <c r="AB177" s="33">
        <v>22150.266</v>
      </c>
      <c r="AC177" s="33">
        <v>21819.175</v>
      </c>
      <c r="AD177" s="33">
        <v>21436.566</v>
      </c>
      <c r="AE177" s="60">
        <v>1.3910668978640663</v>
      </c>
      <c r="AF177" s="60">
        <v>1.6060129048380813</v>
      </c>
      <c r="AG177" s="60">
        <v>2.9844088367306556</v>
      </c>
      <c r="AH177" s="11" t="s">
        <v>1444</v>
      </c>
      <c r="AI177" s="11" t="s">
        <v>243</v>
      </c>
      <c r="AJ177" s="11"/>
      <c r="AK177" s="11" t="s">
        <v>1719</v>
      </c>
      <c r="AL177" s="10">
        <v>864</v>
      </c>
      <c r="AM177" s="13">
        <v>1950063</v>
      </c>
      <c r="AN177" s="13">
        <v>4176</v>
      </c>
      <c r="AO177" s="50">
        <v>18254.375</v>
      </c>
      <c r="AP177" s="10" t="s">
        <v>1748</v>
      </c>
      <c r="AQ177" s="10">
        <v>308</v>
      </c>
      <c r="AR177" s="13">
        <v>773.9385</v>
      </c>
      <c r="AS177" s="13">
        <v>2.9715</v>
      </c>
      <c r="AT177" s="50">
        <v>50.9714</v>
      </c>
      <c r="AU177" s="13">
        <v>15699.1763</v>
      </c>
      <c r="AV177" s="13">
        <v>2208361.75</v>
      </c>
      <c r="AW177" s="13">
        <v>5009.9604</v>
      </c>
      <c r="AX177" s="13">
        <v>41301.6213</v>
      </c>
      <c r="AY177" s="13">
        <v>12720899.3623</v>
      </c>
      <c r="AZ177" s="115">
        <v>6.666655506801897</v>
      </c>
      <c r="BA177" s="116">
        <v>57.51642413662014</v>
      </c>
      <c r="BB177" s="116">
        <v>55.2</v>
      </c>
      <c r="BC177" s="10">
        <v>226</v>
      </c>
      <c r="BD177" s="10">
        <v>325</v>
      </c>
      <c r="BE177" s="10">
        <v>73</v>
      </c>
      <c r="BF177" s="10">
        <v>0</v>
      </c>
      <c r="BG177" s="10" t="s">
        <v>217</v>
      </c>
      <c r="BH177" s="10" t="s">
        <v>111</v>
      </c>
      <c r="BJ177"/>
      <c r="BK177"/>
    </row>
    <row r="178" spans="1:63" s="15" customFormat="1" ht="50.25" customHeight="1">
      <c r="A178" s="12" t="s">
        <v>244</v>
      </c>
      <c r="B178" s="5" t="s">
        <v>245</v>
      </c>
      <c r="C178" s="10" t="s">
        <v>1376</v>
      </c>
      <c r="D178" s="5">
        <v>5</v>
      </c>
      <c r="E178" s="5">
        <v>650</v>
      </c>
      <c r="F178" s="5">
        <v>65005</v>
      </c>
      <c r="G178" s="10" t="s">
        <v>1481</v>
      </c>
      <c r="H178" s="5" t="s">
        <v>246</v>
      </c>
      <c r="I178" s="5">
        <v>643</v>
      </c>
      <c r="J178" s="6">
        <v>81.91198309660794</v>
      </c>
      <c r="K178" s="6">
        <v>55.12564078841512</v>
      </c>
      <c r="L178" s="58">
        <v>16679998.4154</v>
      </c>
      <c r="M178" s="10">
        <v>3</v>
      </c>
      <c r="N178" s="10" t="s">
        <v>1505</v>
      </c>
      <c r="O178" s="10" t="s">
        <v>732</v>
      </c>
      <c r="P178" s="10" t="s">
        <v>247</v>
      </c>
      <c r="Q178" s="10"/>
      <c r="R178" s="10"/>
      <c r="S178" s="5">
        <v>2486</v>
      </c>
      <c r="T178" s="68">
        <v>1993</v>
      </c>
      <c r="U178" s="68">
        <v>1999</v>
      </c>
      <c r="V178" s="13">
        <v>154215.281</v>
      </c>
      <c r="W178" s="13">
        <v>144738.105</v>
      </c>
      <c r="X178" s="13">
        <v>137042.343</v>
      </c>
      <c r="Y178" s="33">
        <v>148291.7</v>
      </c>
      <c r="Z178" s="33">
        <v>148141.25</v>
      </c>
      <c r="AA178" s="33">
        <v>145491.166</v>
      </c>
      <c r="AB178" s="33">
        <v>140919.864</v>
      </c>
      <c r="AC178" s="33">
        <v>136975.695</v>
      </c>
      <c r="AD178" s="33">
        <v>133314.458</v>
      </c>
      <c r="AE178" s="60">
        <v>-3.9945465592477367</v>
      </c>
      <c r="AF178" s="60">
        <v>2.297229839764407</v>
      </c>
      <c r="AG178" s="60">
        <v>5.8071037797580125</v>
      </c>
      <c r="AH178" s="11" t="s">
        <v>1674</v>
      </c>
      <c r="AI178" s="11" t="s">
        <v>1675</v>
      </c>
      <c r="AJ178" s="11"/>
      <c r="AK178" s="11" t="s">
        <v>1720</v>
      </c>
      <c r="AL178" s="10">
        <v>704</v>
      </c>
      <c r="AM178" s="13">
        <v>9886286</v>
      </c>
      <c r="AN178" s="13">
        <v>9700</v>
      </c>
      <c r="AO178" s="50">
        <v>130267.9034</v>
      </c>
      <c r="AP178" s="10" t="s">
        <v>1912</v>
      </c>
      <c r="AQ178" s="10">
        <v>558</v>
      </c>
      <c r="AR178" s="13">
        <v>4795.5337</v>
      </c>
      <c r="AS178" s="13">
        <v>0.5115</v>
      </c>
      <c r="AT178" s="50">
        <v>334.59</v>
      </c>
      <c r="AU178" s="13">
        <v>186701.2102</v>
      </c>
      <c r="AV178" s="13">
        <v>14849355</v>
      </c>
      <c r="AW178" s="13">
        <v>1015.4606</v>
      </c>
      <c r="AX178" s="13">
        <v>178020.8418</v>
      </c>
      <c r="AY178" s="13">
        <v>99335629.7503</v>
      </c>
      <c r="AZ178" s="115">
        <v>1.1356046012613468</v>
      </c>
      <c r="BA178" s="116">
        <v>67.78371020667812</v>
      </c>
      <c r="BB178" s="116">
        <v>72.9</v>
      </c>
      <c r="BC178" s="10">
        <v>1082</v>
      </c>
      <c r="BD178" s="10">
        <v>30</v>
      </c>
      <c r="BE178" s="10">
        <v>14</v>
      </c>
      <c r="BF178" s="10">
        <v>0</v>
      </c>
      <c r="BG178" s="10" t="s">
        <v>1749</v>
      </c>
      <c r="BH178" s="10" t="s">
        <v>1750</v>
      </c>
      <c r="BJ178"/>
      <c r="BK178"/>
    </row>
    <row r="179" spans="1:63" s="15" customFormat="1" ht="50.25" customHeight="1">
      <c r="A179" s="12" t="s">
        <v>1096</v>
      </c>
      <c r="B179" s="5" t="s">
        <v>1097</v>
      </c>
      <c r="C179" s="10" t="s">
        <v>1544</v>
      </c>
      <c r="D179" s="5">
        <v>1</v>
      </c>
      <c r="E179" s="5">
        <v>652</v>
      </c>
      <c r="F179" s="5">
        <v>65205</v>
      </c>
      <c r="G179" s="10" t="s">
        <v>922</v>
      </c>
      <c r="H179" s="5" t="s">
        <v>1098</v>
      </c>
      <c r="I179" s="5">
        <v>646</v>
      </c>
      <c r="J179" s="6">
        <v>13.094696238199043</v>
      </c>
      <c r="K179" s="6">
        <v>54.57051408450704</v>
      </c>
      <c r="L179" s="58">
        <v>24348.89187904</v>
      </c>
      <c r="M179" s="10">
        <v>2</v>
      </c>
      <c r="N179" s="10" t="s">
        <v>940</v>
      </c>
      <c r="O179" s="10" t="s">
        <v>924</v>
      </c>
      <c r="P179" s="10"/>
      <c r="Q179" s="10"/>
      <c r="R179" s="10"/>
      <c r="S179" s="5">
        <v>142</v>
      </c>
      <c r="T179" s="16" t="s">
        <v>1080</v>
      </c>
      <c r="U179" s="16">
        <v>1991</v>
      </c>
      <c r="V179" s="13">
        <v>6890.79</v>
      </c>
      <c r="W179" s="13">
        <v>5071.075</v>
      </c>
      <c r="X179" s="13">
        <v>7749.013</v>
      </c>
      <c r="Y179" s="33">
        <v>6766.214</v>
      </c>
      <c r="Z179" s="33">
        <v>4979.399</v>
      </c>
      <c r="AA179" s="33">
        <v>7608.928</v>
      </c>
      <c r="AB179" s="33">
        <v>8453.271</v>
      </c>
      <c r="AC179" s="33">
        <v>9424.903</v>
      </c>
      <c r="AD179" s="33">
        <v>10504.025</v>
      </c>
      <c r="AE179" s="60">
        <v>-1.8411477969807046</v>
      </c>
      <c r="AF179" s="60">
        <v>-1.8411057238032034</v>
      </c>
      <c r="AG179" s="60">
        <v>-1.8410609221167562</v>
      </c>
      <c r="AH179" s="11" t="s">
        <v>1099</v>
      </c>
      <c r="AI179" s="11" t="s">
        <v>1100</v>
      </c>
      <c r="AJ179" s="11"/>
      <c r="AK179" s="11" t="s">
        <v>1548</v>
      </c>
      <c r="AL179" s="10">
        <v>16</v>
      </c>
      <c r="AM179" s="13">
        <v>424964</v>
      </c>
      <c r="AN179" s="13">
        <v>5592</v>
      </c>
      <c r="AO179" s="50">
        <v>61465.3125</v>
      </c>
      <c r="AP179" s="10" t="s">
        <v>218</v>
      </c>
      <c r="AQ179" s="10">
        <v>16</v>
      </c>
      <c r="AR179" s="13">
        <v>120.113</v>
      </c>
      <c r="AS179" s="13">
        <v>7.7237</v>
      </c>
      <c r="AT179" s="50">
        <v>32.7121</v>
      </c>
      <c r="AU179" s="13">
        <v>523.3931</v>
      </c>
      <c r="AV179" s="13">
        <v>373648.5938</v>
      </c>
      <c r="AW179" s="13">
        <v>5469.1475</v>
      </c>
      <c r="AX179" s="13">
        <v>56518.9124</v>
      </c>
      <c r="AY179" s="13">
        <v>904302.5991</v>
      </c>
      <c r="AZ179" s="115">
        <v>2.187034233106723</v>
      </c>
      <c r="BA179" s="116">
        <v>11.269409193135543</v>
      </c>
      <c r="BB179" s="116">
        <v>6.3</v>
      </c>
      <c r="BC179" s="10">
        <v>4</v>
      </c>
      <c r="BD179" s="10">
        <v>12</v>
      </c>
      <c r="BE179" s="10">
        <v>0</v>
      </c>
      <c r="BF179" s="10">
        <v>0</v>
      </c>
      <c r="BG179" s="10" t="s">
        <v>1806</v>
      </c>
      <c r="BH179" s="10" t="s">
        <v>1861</v>
      </c>
      <c r="BJ179"/>
      <c r="BK179"/>
    </row>
    <row r="180" spans="1:63" s="15" customFormat="1" ht="50.25" customHeight="1">
      <c r="A180" s="12" t="s">
        <v>1446</v>
      </c>
      <c r="B180" s="5" t="s">
        <v>1447</v>
      </c>
      <c r="C180" s="10" t="s">
        <v>1302</v>
      </c>
      <c r="D180" s="5">
        <v>4</v>
      </c>
      <c r="E180" s="5">
        <v>672</v>
      </c>
      <c r="F180" s="5">
        <v>67205</v>
      </c>
      <c r="G180" s="10" t="s">
        <v>1064</v>
      </c>
      <c r="H180" s="5" t="s">
        <v>1448</v>
      </c>
      <c r="I180" s="5">
        <v>682</v>
      </c>
      <c r="J180" s="6">
        <v>386.1881330599216</v>
      </c>
      <c r="K180" s="6">
        <v>1603.6064615384614</v>
      </c>
      <c r="L180" s="58">
        <v>1938836.563512</v>
      </c>
      <c r="M180" s="10">
        <v>1</v>
      </c>
      <c r="N180" s="10" t="s">
        <v>1449</v>
      </c>
      <c r="O180" s="10"/>
      <c r="P180" s="10"/>
      <c r="Q180" s="10"/>
      <c r="R180" s="10"/>
      <c r="S180" s="5">
        <v>13</v>
      </c>
      <c r="T180" s="16">
        <v>1992</v>
      </c>
      <c r="U180" s="16">
        <v>2000</v>
      </c>
      <c r="V180" s="13">
        <v>16097.187</v>
      </c>
      <c r="W180" s="13">
        <v>18313.456</v>
      </c>
      <c r="X180" s="13">
        <v>20846.884</v>
      </c>
      <c r="Y180" s="33">
        <v>15400.451</v>
      </c>
      <c r="Z180" s="33">
        <v>17091.21</v>
      </c>
      <c r="AA180" s="33">
        <v>20346.231</v>
      </c>
      <c r="AB180" s="33">
        <v>23765.443</v>
      </c>
      <c r="AC180" s="33">
        <v>27587.831</v>
      </c>
      <c r="AD180" s="33">
        <v>31748.282</v>
      </c>
      <c r="AE180" s="60">
        <v>-4.52412724796177</v>
      </c>
      <c r="AF180" s="60">
        <v>-7.15131345293867</v>
      </c>
      <c r="AG180" s="60">
        <v>-2.460667039512126</v>
      </c>
      <c r="AH180" s="11" t="s">
        <v>1450</v>
      </c>
      <c r="AI180" s="11" t="s">
        <v>1451</v>
      </c>
      <c r="AJ180" s="11"/>
      <c r="AK180" s="11" t="s">
        <v>1452</v>
      </c>
      <c r="AL180" s="10">
        <v>47</v>
      </c>
      <c r="AM180" s="13">
        <v>3563456</v>
      </c>
      <c r="AN180" s="13">
        <v>32542</v>
      </c>
      <c r="AO180" s="50">
        <v>303657.3404</v>
      </c>
      <c r="AP180" s="10" t="s">
        <v>222</v>
      </c>
      <c r="AQ180" s="10">
        <v>50</v>
      </c>
      <c r="AR180" s="13">
        <v>4956.4258</v>
      </c>
      <c r="AS180" s="13">
        <v>1.6554</v>
      </c>
      <c r="AT180" s="50">
        <v>828.203</v>
      </c>
      <c r="AU180" s="13">
        <v>41410.1482</v>
      </c>
      <c r="AV180" s="13">
        <v>3964152.75</v>
      </c>
      <c r="AW180" s="13">
        <v>1038.1833</v>
      </c>
      <c r="AX180" s="13">
        <v>295300.1909</v>
      </c>
      <c r="AY180" s="13">
        <v>14765009.5474</v>
      </c>
      <c r="AZ180" s="115">
        <v>2.1161662655263465</v>
      </c>
      <c r="BA180" s="116">
        <v>68.72449973696774</v>
      </c>
      <c r="BB180" s="116">
        <v>86.7</v>
      </c>
      <c r="BC180" s="10">
        <v>88</v>
      </c>
      <c r="BD180" s="10">
        <v>1</v>
      </c>
      <c r="BE180" s="10">
        <v>0</v>
      </c>
      <c r="BF180" s="10">
        <v>0</v>
      </c>
      <c r="BG180" s="10" t="s">
        <v>113</v>
      </c>
      <c r="BH180" s="10" t="s">
        <v>1800</v>
      </c>
      <c r="BJ180"/>
      <c r="BK180"/>
    </row>
    <row r="181" spans="1:63" s="15" customFormat="1" ht="50.25" customHeight="1">
      <c r="A181" s="12" t="s">
        <v>1568</v>
      </c>
      <c r="B181" s="5" t="s">
        <v>315</v>
      </c>
      <c r="C181" s="10" t="s">
        <v>1376</v>
      </c>
      <c r="D181" s="5">
        <v>5</v>
      </c>
      <c r="E181" s="5">
        <v>925</v>
      </c>
      <c r="F181" s="5">
        <v>92505</v>
      </c>
      <c r="G181" s="10" t="s">
        <v>1377</v>
      </c>
      <c r="H181" s="5" t="s">
        <v>461</v>
      </c>
      <c r="I181" s="5">
        <v>891</v>
      </c>
      <c r="J181" s="6">
        <v>159.3432337381321</v>
      </c>
      <c r="K181" s="6">
        <v>2658.25</v>
      </c>
      <c r="L181" s="58">
        <v>101561.0645525</v>
      </c>
      <c r="M181" s="10">
        <v>1</v>
      </c>
      <c r="N181" s="10" t="s">
        <v>947</v>
      </c>
      <c r="O181" s="10" t="s">
        <v>1238</v>
      </c>
      <c r="P181" s="10" t="s">
        <v>263</v>
      </c>
      <c r="Q181" s="10"/>
      <c r="R181" s="10"/>
      <c r="S181" s="5">
        <v>4</v>
      </c>
      <c r="T181" s="16" t="s">
        <v>462</v>
      </c>
      <c r="U181" s="16">
        <v>2001</v>
      </c>
      <c r="V181" s="13">
        <v>10447.734</v>
      </c>
      <c r="W181" s="13">
        <v>10549.194</v>
      </c>
      <c r="X181" s="13">
        <v>10633</v>
      </c>
      <c r="Y181" s="33">
        <v>10156</v>
      </c>
      <c r="Z181" s="33">
        <v>10547</v>
      </c>
      <c r="AA181" s="33">
        <v>10552</v>
      </c>
      <c r="AB181" s="33">
        <v>10474.717</v>
      </c>
      <c r="AC181" s="33">
        <v>10403.943</v>
      </c>
      <c r="AD181" s="33">
        <v>10308.903</v>
      </c>
      <c r="AE181" s="60">
        <v>-2.8725285545490387</v>
      </c>
      <c r="AF181" s="60">
        <v>-0.020802123826675883</v>
      </c>
      <c r="AG181" s="60">
        <v>-0.7676269901440486</v>
      </c>
      <c r="AH181" s="11" t="s">
        <v>195</v>
      </c>
      <c r="AI181" s="11" t="s">
        <v>463</v>
      </c>
      <c r="AJ181" s="11"/>
      <c r="AK181" s="11" t="s">
        <v>464</v>
      </c>
      <c r="AL181" s="10">
        <v>62</v>
      </c>
      <c r="AM181" s="13">
        <v>1116987</v>
      </c>
      <c r="AN181" s="13">
        <v>9625</v>
      </c>
      <c r="AO181" s="50">
        <v>66224.7742</v>
      </c>
      <c r="AP181" s="10" t="s">
        <v>115</v>
      </c>
      <c r="AQ181" s="10">
        <v>70</v>
      </c>
      <c r="AR181" s="13">
        <v>1103.9318</v>
      </c>
      <c r="AS181" s="13">
        <v>12.4942</v>
      </c>
      <c r="AT181" s="50">
        <v>117.3311</v>
      </c>
      <c r="AU181" s="13">
        <v>8213.1742</v>
      </c>
      <c r="AV181" s="13">
        <v>1234551.625</v>
      </c>
      <c r="AW181" s="13">
        <v>1538.3424</v>
      </c>
      <c r="AX181" s="13">
        <v>59134.8122</v>
      </c>
      <c r="AY181" s="13">
        <v>4139436.8563</v>
      </c>
      <c r="AZ181" s="115">
        <v>8.125762015928123</v>
      </c>
      <c r="BA181" s="116">
        <v>39.25412227224273</v>
      </c>
      <c r="BB181" s="116">
        <v>51.7</v>
      </c>
      <c r="BC181" s="10">
        <v>144</v>
      </c>
      <c r="BD181" s="10">
        <v>0</v>
      </c>
      <c r="BE181" s="10">
        <v>0</v>
      </c>
      <c r="BF181" s="10">
        <v>0</v>
      </c>
      <c r="BG181" s="10" t="s">
        <v>110</v>
      </c>
      <c r="BH181" s="10" t="s">
        <v>1800</v>
      </c>
      <c r="BJ181"/>
      <c r="BK181"/>
    </row>
    <row r="182" spans="1:63" s="15" customFormat="1" ht="50.25" customHeight="1">
      <c r="A182" s="12" t="s">
        <v>1511</v>
      </c>
      <c r="B182" s="5" t="s">
        <v>1512</v>
      </c>
      <c r="C182" s="10" t="s">
        <v>1544</v>
      </c>
      <c r="D182" s="5">
        <v>1</v>
      </c>
      <c r="E182" s="5">
        <v>731</v>
      </c>
      <c r="F182" s="5">
        <v>73105</v>
      </c>
      <c r="G182" s="10" t="s">
        <v>1069</v>
      </c>
      <c r="H182" s="5" t="s">
        <v>1513</v>
      </c>
      <c r="I182" s="5">
        <v>736</v>
      </c>
      <c r="J182" s="6">
        <v>171.2372058471557</v>
      </c>
      <c r="K182" s="6">
        <v>357.74036470588237</v>
      </c>
      <c r="L182" s="58">
        <v>2492385.356639</v>
      </c>
      <c r="M182" s="10">
        <v>2</v>
      </c>
      <c r="N182" s="10" t="s">
        <v>993</v>
      </c>
      <c r="O182" s="10" t="s">
        <v>1514</v>
      </c>
      <c r="P182" s="10"/>
      <c r="Q182" s="10"/>
      <c r="R182" s="10"/>
      <c r="S182" s="5">
        <v>85</v>
      </c>
      <c r="T182" s="16">
        <v>1983</v>
      </c>
      <c r="U182" s="16">
        <v>1993</v>
      </c>
      <c r="V182" s="69">
        <v>23904.067</v>
      </c>
      <c r="W182" s="69">
        <v>27166.079</v>
      </c>
      <c r="X182" s="69">
        <v>30407.931</v>
      </c>
      <c r="Y182" s="33">
        <v>24818.358</v>
      </c>
      <c r="Z182" s="33">
        <v>27951.639</v>
      </c>
      <c r="AA182" s="33">
        <v>31095.162</v>
      </c>
      <c r="AB182" s="33">
        <v>34887.39</v>
      </c>
      <c r="AC182" s="33">
        <v>38667.167</v>
      </c>
      <c r="AD182" s="33">
        <v>42432.702</v>
      </c>
      <c r="AE182" s="60">
        <v>3.683930258399855</v>
      </c>
      <c r="AF182" s="60">
        <v>2.8104255353326426</v>
      </c>
      <c r="AG182" s="60">
        <v>2.2100897882442285</v>
      </c>
      <c r="AH182" s="11" t="s">
        <v>1591</v>
      </c>
      <c r="AI182" s="75" t="s">
        <v>1564</v>
      </c>
      <c r="AJ182" s="11" t="s">
        <v>1515</v>
      </c>
      <c r="AK182" s="75" t="s">
        <v>1565</v>
      </c>
      <c r="AL182" s="10">
        <v>71</v>
      </c>
      <c r="AM182" s="13">
        <v>4221229</v>
      </c>
      <c r="AN182" s="13">
        <v>13129</v>
      </c>
      <c r="AO182" s="50">
        <v>192202.1268</v>
      </c>
      <c r="AP182" s="10" t="s">
        <v>1758</v>
      </c>
      <c r="AQ182" s="10">
        <v>73</v>
      </c>
      <c r="AR182" s="13">
        <v>1607.3845</v>
      </c>
      <c r="AS182" s="13">
        <v>0.815</v>
      </c>
      <c r="AT182" s="50">
        <v>89.0152</v>
      </c>
      <c r="AU182" s="13">
        <v>6498.1091</v>
      </c>
      <c r="AV182" s="13">
        <v>3957463.25</v>
      </c>
      <c r="AW182" s="13">
        <v>1010.6367</v>
      </c>
      <c r="AX182" s="13">
        <v>142455.3568</v>
      </c>
      <c r="AY182" s="13">
        <v>10399241.0442</v>
      </c>
      <c r="AZ182" s="115">
        <v>0.26001974960927193</v>
      </c>
      <c r="BA182" s="116">
        <v>31.606508352441214</v>
      </c>
      <c r="BB182" s="116">
        <v>37.1</v>
      </c>
      <c r="BC182" s="10">
        <v>81</v>
      </c>
      <c r="BD182" s="10">
        <v>33</v>
      </c>
      <c r="BE182" s="10">
        <v>6</v>
      </c>
      <c r="BF182" s="10">
        <v>1</v>
      </c>
      <c r="BG182" s="10" t="s">
        <v>1759</v>
      </c>
      <c r="BH182" s="10" t="s">
        <v>1760</v>
      </c>
      <c r="BJ182"/>
      <c r="BK182"/>
    </row>
    <row r="183" spans="1:63" s="15" customFormat="1" ht="50.25" customHeight="1">
      <c r="A183" s="12" t="s">
        <v>1105</v>
      </c>
      <c r="B183" s="5" t="s">
        <v>1106</v>
      </c>
      <c r="C183" s="10" t="s">
        <v>1544</v>
      </c>
      <c r="D183" s="5">
        <v>1</v>
      </c>
      <c r="E183" s="5">
        <v>676</v>
      </c>
      <c r="F183" s="5">
        <v>67605</v>
      </c>
      <c r="G183" s="10" t="s">
        <v>945</v>
      </c>
      <c r="H183" s="5" t="s">
        <v>1107</v>
      </c>
      <c r="I183" s="5">
        <v>686</v>
      </c>
      <c r="J183" s="6">
        <v>45.925486338748094</v>
      </c>
      <c r="K183" s="6">
        <v>106.95146236559141</v>
      </c>
      <c r="L183" s="58">
        <v>196150.9774769</v>
      </c>
      <c r="M183" s="10">
        <v>2</v>
      </c>
      <c r="N183" s="10" t="s">
        <v>1505</v>
      </c>
      <c r="O183" s="10" t="s">
        <v>924</v>
      </c>
      <c r="P183" s="10"/>
      <c r="Q183" s="10"/>
      <c r="R183" s="10"/>
      <c r="S183" s="5">
        <v>93</v>
      </c>
      <c r="T183" s="16"/>
      <c r="U183" s="16">
        <v>1985</v>
      </c>
      <c r="V183" s="13">
        <v>7487</v>
      </c>
      <c r="W183" s="13">
        <v>8761.53</v>
      </c>
      <c r="X183" s="13">
        <v>9946.486</v>
      </c>
      <c r="Y183" s="33">
        <v>7326.538</v>
      </c>
      <c r="Z183" s="33">
        <v>8298.223</v>
      </c>
      <c r="AA183" s="33">
        <v>9420.518</v>
      </c>
      <c r="AB183" s="33">
        <v>10677.275</v>
      </c>
      <c r="AC183" s="33">
        <v>12051.343</v>
      </c>
      <c r="AD183" s="33">
        <v>13515.994</v>
      </c>
      <c r="AE183" s="60">
        <v>-2.1901476522745185</v>
      </c>
      <c r="AF183" s="60">
        <v>-5.583207392715292</v>
      </c>
      <c r="AG183" s="60">
        <v>-5.583217398448799</v>
      </c>
      <c r="AH183" s="11" t="s">
        <v>1599</v>
      </c>
      <c r="AI183" s="11" t="s">
        <v>1417</v>
      </c>
      <c r="AJ183" s="11"/>
      <c r="AK183" s="11"/>
      <c r="AL183" s="10">
        <v>37</v>
      </c>
      <c r="AM183" s="13">
        <v>2089694</v>
      </c>
      <c r="AN183" s="13">
        <v>12312</v>
      </c>
      <c r="AO183" s="50">
        <v>117520.2703</v>
      </c>
      <c r="AP183" s="10" t="s">
        <v>214</v>
      </c>
      <c r="AQ183" s="10">
        <v>38</v>
      </c>
      <c r="AR183" s="13">
        <v>297.3</v>
      </c>
      <c r="AS183" s="13">
        <v>0.7526</v>
      </c>
      <c r="AT183" s="50">
        <v>48.1788</v>
      </c>
      <c r="AU183" s="13">
        <v>1830.7926</v>
      </c>
      <c r="AV183" s="13">
        <v>2660876</v>
      </c>
      <c r="AW183" s="13">
        <v>1698.7432</v>
      </c>
      <c r="AX183" s="13">
        <v>121516.4922</v>
      </c>
      <c r="AY183" s="13">
        <v>4617626.7026</v>
      </c>
      <c r="AZ183" s="115">
        <v>0.9351895340573911</v>
      </c>
      <c r="BA183" s="116">
        <v>44.64617964161492</v>
      </c>
      <c r="BB183" s="116">
        <v>48.2</v>
      </c>
      <c r="BC183" s="10">
        <v>32</v>
      </c>
      <c r="BD183" s="10">
        <v>14</v>
      </c>
      <c r="BE183" s="10">
        <v>0</v>
      </c>
      <c r="BF183" s="10">
        <v>0</v>
      </c>
      <c r="BG183" s="10" t="s">
        <v>1932</v>
      </c>
      <c r="BH183" s="10" t="s">
        <v>1885</v>
      </c>
      <c r="BJ183"/>
      <c r="BK183"/>
    </row>
    <row r="184" spans="1:63" s="15" customFormat="1" ht="50.25" customHeight="1">
      <c r="A184" s="12" t="s">
        <v>1453</v>
      </c>
      <c r="B184" s="5" t="s">
        <v>1454</v>
      </c>
      <c r="C184" s="10" t="s">
        <v>1302</v>
      </c>
      <c r="D184" s="5">
        <v>4</v>
      </c>
      <c r="E184" s="5">
        <v>694</v>
      </c>
      <c r="F184" s="5">
        <v>69405</v>
      </c>
      <c r="G184" s="10" t="s">
        <v>745</v>
      </c>
      <c r="H184" s="5" t="s">
        <v>1455</v>
      </c>
      <c r="I184" s="5">
        <v>702</v>
      </c>
      <c r="J184" s="6">
        <v>8.635720720930738</v>
      </c>
      <c r="K184" s="6">
        <v>488.143</v>
      </c>
      <c r="L184" s="58">
        <v>596.6053789593</v>
      </c>
      <c r="M184" s="10">
        <v>1</v>
      </c>
      <c r="N184" s="10" t="s">
        <v>1505</v>
      </c>
      <c r="O184" s="10" t="s">
        <v>1456</v>
      </c>
      <c r="P184" s="10" t="s">
        <v>1457</v>
      </c>
      <c r="Q184" s="10"/>
      <c r="R184" s="10"/>
      <c r="S184" s="5">
        <v>8</v>
      </c>
      <c r="T184" s="16">
        <v>1990</v>
      </c>
      <c r="U184" s="16">
        <v>2001</v>
      </c>
      <c r="V184" s="13">
        <v>2931.573</v>
      </c>
      <c r="W184" s="13">
        <v>3378.249</v>
      </c>
      <c r="X184" s="13">
        <v>3905.144</v>
      </c>
      <c r="Y184" s="33">
        <v>3016.38</v>
      </c>
      <c r="Z184" s="33">
        <v>3475.977</v>
      </c>
      <c r="AA184" s="33">
        <v>4018.114</v>
      </c>
      <c r="AB184" s="33">
        <v>4383.865</v>
      </c>
      <c r="AC184" s="33">
        <v>4603.776</v>
      </c>
      <c r="AD184" s="33">
        <v>4755.943</v>
      </c>
      <c r="AE184" s="60">
        <v>2.8115489427724705</v>
      </c>
      <c r="AF184" s="60">
        <v>2.8115260831702877</v>
      </c>
      <c r="AG184" s="60">
        <v>2.81151804055336</v>
      </c>
      <c r="AH184" s="11" t="s">
        <v>1458</v>
      </c>
      <c r="AI184" s="11" t="s">
        <v>1248</v>
      </c>
      <c r="AJ184" s="11"/>
      <c r="AK184" s="11" t="s">
        <v>1249</v>
      </c>
      <c r="AL184" s="10">
        <v>1</v>
      </c>
      <c r="AM184" s="13">
        <v>4017733</v>
      </c>
      <c r="AN184" s="13">
        <v>4017733</v>
      </c>
      <c r="AO184" s="50">
        <v>4017733</v>
      </c>
      <c r="AP184" s="10" t="s">
        <v>285</v>
      </c>
      <c r="AQ184" s="10">
        <v>8</v>
      </c>
      <c r="AR184" s="13">
        <v>540.8092</v>
      </c>
      <c r="AS184" s="13">
        <v>0.4329</v>
      </c>
      <c r="AT184" s="50">
        <v>70.7674</v>
      </c>
      <c r="AU184" s="13">
        <v>566.1389</v>
      </c>
      <c r="AV184" s="13">
        <v>3607680.75</v>
      </c>
      <c r="AW184" s="13">
        <v>3288.241</v>
      </c>
      <c r="AX184" s="13">
        <v>478513.1877</v>
      </c>
      <c r="AY184" s="13">
        <v>3828105.5012</v>
      </c>
      <c r="AZ184" s="115">
        <v>95.54509367425078</v>
      </c>
      <c r="BA184" s="116">
        <v>95.28756965717453</v>
      </c>
      <c r="BB184" s="116">
        <v>100</v>
      </c>
      <c r="BC184" s="10">
        <v>11</v>
      </c>
      <c r="BD184" s="10">
        <v>0</v>
      </c>
      <c r="BE184" s="10">
        <v>0</v>
      </c>
      <c r="BF184" s="10">
        <v>0</v>
      </c>
      <c r="BG184" s="10" t="s">
        <v>286</v>
      </c>
      <c r="BH184" s="10" t="s">
        <v>111</v>
      </c>
      <c r="BJ184"/>
      <c r="BK184"/>
    </row>
    <row r="185" spans="1:63" s="15" customFormat="1" ht="50.25" customHeight="1">
      <c r="A185" s="12" t="s">
        <v>1956</v>
      </c>
      <c r="B185" s="5" t="s">
        <v>1509</v>
      </c>
      <c r="C185" s="10" t="s">
        <v>1544</v>
      </c>
      <c r="D185" s="5">
        <v>1</v>
      </c>
      <c r="E185" s="5">
        <v>657</v>
      </c>
      <c r="F185" s="5">
        <v>65705</v>
      </c>
      <c r="G185" s="10" t="s">
        <v>945</v>
      </c>
      <c r="H185" s="5" t="s">
        <v>1510</v>
      </c>
      <c r="I185" s="5">
        <v>654</v>
      </c>
      <c r="J185" s="6">
        <v>6.502390068838791</v>
      </c>
      <c r="K185" s="6">
        <v>2.085</v>
      </c>
      <c r="L185" s="58">
        <v>126.843229822</v>
      </c>
      <c r="M185" s="71">
        <v>1</v>
      </c>
      <c r="N185" s="72" t="s">
        <v>967</v>
      </c>
      <c r="O185" s="10"/>
      <c r="P185" s="10"/>
      <c r="Q185" s="10"/>
      <c r="R185" s="10"/>
      <c r="S185" s="73">
        <v>3</v>
      </c>
      <c r="T185" s="68"/>
      <c r="U185" s="16">
        <v>1998</v>
      </c>
      <c r="V185" s="69">
        <v>5.751</v>
      </c>
      <c r="W185" s="69">
        <v>5.998</v>
      </c>
      <c r="X185" s="69">
        <v>6.255</v>
      </c>
      <c r="Y185" s="33">
        <v>5.788</v>
      </c>
      <c r="Z185" s="33">
        <v>6.035</v>
      </c>
      <c r="AA185" s="33">
        <v>6.293</v>
      </c>
      <c r="AB185" s="33">
        <v>6.561</v>
      </c>
      <c r="AC185" s="33">
        <v>6.841</v>
      </c>
      <c r="AD185" s="33">
        <v>7.134</v>
      </c>
      <c r="AE185" s="60">
        <v>0.6392536281962667</v>
      </c>
      <c r="AF185" s="60">
        <v>0.613090306545152</v>
      </c>
      <c r="AG185" s="60">
        <v>0.6038455426664588</v>
      </c>
      <c r="AH185" s="11" t="s">
        <v>1562</v>
      </c>
      <c r="AI185" s="96" t="s">
        <v>1959</v>
      </c>
      <c r="AJ185" s="11"/>
      <c r="AK185" s="75" t="s">
        <v>1563</v>
      </c>
      <c r="AL185" s="10">
        <v>1</v>
      </c>
      <c r="AM185" s="10">
        <v>1091</v>
      </c>
      <c r="AN185" s="10">
        <v>1091</v>
      </c>
      <c r="AO185" s="10">
        <v>1091</v>
      </c>
      <c r="AP185" s="10" t="s">
        <v>911</v>
      </c>
      <c r="AQ185" s="10">
        <v>0</v>
      </c>
      <c r="AR185" s="10" t="s">
        <v>911</v>
      </c>
      <c r="AS185" s="10" t="s">
        <v>911</v>
      </c>
      <c r="AT185" s="10" t="s">
        <v>911</v>
      </c>
      <c r="AU185" s="10" t="s">
        <v>911</v>
      </c>
      <c r="AV185" s="10" t="s">
        <v>911</v>
      </c>
      <c r="AW185" s="10" t="s">
        <v>911</v>
      </c>
      <c r="AX185" s="13" t="s">
        <v>911</v>
      </c>
      <c r="AY185" s="10" t="s">
        <v>911</v>
      </c>
      <c r="AZ185" s="10" t="s">
        <v>911</v>
      </c>
      <c r="BA185" s="116" t="s">
        <v>911</v>
      </c>
      <c r="BB185" s="116">
        <v>71.9</v>
      </c>
      <c r="BC185" s="10">
        <v>0</v>
      </c>
      <c r="BD185" s="10">
        <v>1</v>
      </c>
      <c r="BE185" s="10">
        <v>0</v>
      </c>
      <c r="BF185" s="10">
        <v>0</v>
      </c>
      <c r="BG185" s="10" t="s">
        <v>1990</v>
      </c>
      <c r="BH185" s="10" t="s">
        <v>1991</v>
      </c>
      <c r="BJ185"/>
      <c r="BK185"/>
    </row>
    <row r="186" spans="1:63" s="15" customFormat="1" ht="50.25" customHeight="1">
      <c r="A186" s="12" t="s">
        <v>271</v>
      </c>
      <c r="B186" s="5" t="s">
        <v>272</v>
      </c>
      <c r="C186" s="10" t="s">
        <v>1376</v>
      </c>
      <c r="D186" s="5">
        <v>5</v>
      </c>
      <c r="E186" s="14" t="s">
        <v>911</v>
      </c>
      <c r="F186" s="14" t="s">
        <v>911</v>
      </c>
      <c r="G186" s="14" t="s">
        <v>911</v>
      </c>
      <c r="H186" s="14" t="s">
        <v>911</v>
      </c>
      <c r="I186" s="5">
        <v>578</v>
      </c>
      <c r="J186" s="6">
        <v>246.05452286645738</v>
      </c>
      <c r="K186" s="6">
        <v>2.376</v>
      </c>
      <c r="L186" s="58">
        <v>60542.82822304</v>
      </c>
      <c r="M186" s="10">
        <v>0</v>
      </c>
      <c r="N186" s="10"/>
      <c r="O186" s="10"/>
      <c r="P186" s="10"/>
      <c r="Q186" s="10"/>
      <c r="R186" s="10"/>
      <c r="S186" s="5">
        <v>1</v>
      </c>
      <c r="T186" s="16">
        <v>1990</v>
      </c>
      <c r="U186" s="16">
        <v>2003</v>
      </c>
      <c r="V186" s="13">
        <v>3.544</v>
      </c>
      <c r="W186" s="13">
        <v>2.906</v>
      </c>
      <c r="X186" s="13">
        <v>2.376</v>
      </c>
      <c r="Y186" s="14" t="s">
        <v>911</v>
      </c>
      <c r="Z186" s="14" t="s">
        <v>911</v>
      </c>
      <c r="AA186" s="14" t="s">
        <v>911</v>
      </c>
      <c r="AB186" s="14" t="s">
        <v>911</v>
      </c>
      <c r="AC186" s="14" t="s">
        <v>911</v>
      </c>
      <c r="AD186" s="14" t="s">
        <v>911</v>
      </c>
      <c r="AE186" s="14" t="s">
        <v>911</v>
      </c>
      <c r="AF186" s="14" t="s">
        <v>911</v>
      </c>
      <c r="AG186" s="14" t="s">
        <v>911</v>
      </c>
      <c r="AH186" s="11" t="s">
        <v>840</v>
      </c>
      <c r="AI186" s="11" t="s">
        <v>273</v>
      </c>
      <c r="AJ186" s="11"/>
      <c r="AK186" s="11" t="s">
        <v>274</v>
      </c>
      <c r="AL186" s="10">
        <v>1</v>
      </c>
      <c r="AM186" s="13">
        <v>1741</v>
      </c>
      <c r="AN186" s="13">
        <v>1741</v>
      </c>
      <c r="AO186" s="50">
        <v>1741</v>
      </c>
      <c r="AP186" s="10"/>
      <c r="AQ186" s="10">
        <v>0</v>
      </c>
      <c r="AR186" s="10" t="s">
        <v>911</v>
      </c>
      <c r="AS186" s="10" t="s">
        <v>911</v>
      </c>
      <c r="AT186" s="10" t="s">
        <v>911</v>
      </c>
      <c r="AU186" s="10" t="s">
        <v>911</v>
      </c>
      <c r="AV186" s="10" t="s">
        <v>911</v>
      </c>
      <c r="AW186" s="10" t="s">
        <v>911</v>
      </c>
      <c r="AX186" s="13" t="s">
        <v>911</v>
      </c>
      <c r="AY186" s="10" t="s">
        <v>911</v>
      </c>
      <c r="AZ186" s="10" t="s">
        <v>911</v>
      </c>
      <c r="BA186" s="116" t="s">
        <v>911</v>
      </c>
      <c r="BB186" s="116" t="s">
        <v>1761</v>
      </c>
      <c r="BC186" s="10">
        <v>0</v>
      </c>
      <c r="BD186" s="10">
        <v>1</v>
      </c>
      <c r="BE186" s="10">
        <v>0</v>
      </c>
      <c r="BF186" s="10">
        <v>0</v>
      </c>
      <c r="BG186" s="10" t="s">
        <v>120</v>
      </c>
      <c r="BH186" s="10" t="s">
        <v>111</v>
      </c>
      <c r="BJ186"/>
      <c r="BK186"/>
    </row>
    <row r="187" spans="1:63" s="15" customFormat="1" ht="50.25" customHeight="1">
      <c r="A187" s="12" t="s">
        <v>645</v>
      </c>
      <c r="B187" s="5" t="s">
        <v>646</v>
      </c>
      <c r="C187" s="10" t="s">
        <v>405</v>
      </c>
      <c r="D187" s="5">
        <v>6</v>
      </c>
      <c r="E187" s="5">
        <v>702</v>
      </c>
      <c r="F187" s="5">
        <v>70205</v>
      </c>
      <c r="G187" s="10" t="s">
        <v>435</v>
      </c>
      <c r="H187" s="5" t="s">
        <v>647</v>
      </c>
      <c r="I187" s="5">
        <v>90</v>
      </c>
      <c r="J187" s="6">
        <v>53.57928676526032</v>
      </c>
      <c r="K187" s="6">
        <v>42.0709</v>
      </c>
      <c r="L187" s="58">
        <v>28707.39970274</v>
      </c>
      <c r="M187" s="10">
        <v>1</v>
      </c>
      <c r="N187" s="10" t="s">
        <v>947</v>
      </c>
      <c r="O187" s="10"/>
      <c r="P187" s="10"/>
      <c r="Q187" s="10"/>
      <c r="R187" s="10"/>
      <c r="S187" s="5">
        <v>10</v>
      </c>
      <c r="T187" s="16">
        <v>1986</v>
      </c>
      <c r="U187" s="16">
        <v>1999</v>
      </c>
      <c r="V187" s="13">
        <v>318.337</v>
      </c>
      <c r="W187" s="13">
        <v>365.715</v>
      </c>
      <c r="X187" s="13">
        <v>420.709</v>
      </c>
      <c r="Y187" s="33">
        <v>318.605</v>
      </c>
      <c r="Z187" s="33">
        <v>376.783</v>
      </c>
      <c r="AA187" s="33">
        <v>447.428</v>
      </c>
      <c r="AB187" s="33">
        <v>528.184</v>
      </c>
      <c r="AC187" s="33">
        <v>618.682</v>
      </c>
      <c r="AD187" s="33">
        <v>718.585</v>
      </c>
      <c r="AE187" s="60">
        <v>0.08411669622260451</v>
      </c>
      <c r="AF187" s="60">
        <v>2.9374998341220384</v>
      </c>
      <c r="AG187" s="60">
        <v>5.971687064734437</v>
      </c>
      <c r="AH187" s="11" t="s">
        <v>840</v>
      </c>
      <c r="AI187" s="11" t="s">
        <v>648</v>
      </c>
      <c r="AJ187" s="11"/>
      <c r="AK187" s="11"/>
      <c r="AL187" s="10">
        <v>4</v>
      </c>
      <c r="AM187" s="13">
        <v>50951</v>
      </c>
      <c r="AN187" s="13">
        <v>1313</v>
      </c>
      <c r="AO187" s="50">
        <v>14234.75</v>
      </c>
      <c r="AP187" s="10" t="s">
        <v>149</v>
      </c>
      <c r="AQ187" s="10">
        <v>1</v>
      </c>
      <c r="AR187" s="13">
        <v>74.6598</v>
      </c>
      <c r="AS187" s="13">
        <v>74.6598</v>
      </c>
      <c r="AT187" s="50">
        <v>74.6598</v>
      </c>
      <c r="AU187" s="13">
        <v>74.6598</v>
      </c>
      <c r="AV187" s="13">
        <v>49195.0391</v>
      </c>
      <c r="AW187" s="13">
        <v>49195.0391</v>
      </c>
      <c r="AX187" s="13">
        <v>49195.0391</v>
      </c>
      <c r="AY187" s="13">
        <v>49195.0391</v>
      </c>
      <c r="AZ187" s="115">
        <v>0.26007152676541523</v>
      </c>
      <c r="BA187" s="116">
        <v>11.748852881483817</v>
      </c>
      <c r="BB187" s="116">
        <v>20.2</v>
      </c>
      <c r="BC187" s="10">
        <v>2</v>
      </c>
      <c r="BD187" s="10">
        <v>2</v>
      </c>
      <c r="BE187" s="10">
        <v>0</v>
      </c>
      <c r="BF187" s="10">
        <v>0</v>
      </c>
      <c r="BG187" s="10" t="s">
        <v>1992</v>
      </c>
      <c r="BH187" s="10" t="s">
        <v>111</v>
      </c>
      <c r="BJ187"/>
      <c r="BK187"/>
    </row>
    <row r="188" spans="1:63" s="15" customFormat="1" ht="50.25" customHeight="1">
      <c r="A188" s="12" t="s">
        <v>1422</v>
      </c>
      <c r="B188" s="5" t="s">
        <v>1423</v>
      </c>
      <c r="C188" s="10" t="s">
        <v>1544</v>
      </c>
      <c r="D188" s="5">
        <v>1</v>
      </c>
      <c r="E188" s="5">
        <v>688</v>
      </c>
      <c r="F188" s="5">
        <v>68805</v>
      </c>
      <c r="G188" s="10" t="s">
        <v>945</v>
      </c>
      <c r="H188" s="5" t="s">
        <v>1424</v>
      </c>
      <c r="I188" s="5">
        <v>694</v>
      </c>
      <c r="J188" s="6">
        <v>22.225869003859774</v>
      </c>
      <c r="K188" s="6">
        <v>31.120265306122448</v>
      </c>
      <c r="L188" s="58">
        <v>72616.42018758</v>
      </c>
      <c r="M188" s="10">
        <v>3</v>
      </c>
      <c r="N188" s="10" t="s">
        <v>1425</v>
      </c>
      <c r="O188" s="10" t="s">
        <v>948</v>
      </c>
      <c r="P188" s="10" t="s">
        <v>1687</v>
      </c>
      <c r="Q188" s="10"/>
      <c r="R188" s="10"/>
      <c r="S188" s="5">
        <v>147</v>
      </c>
      <c r="T188" s="74">
        <v>1985</v>
      </c>
      <c r="U188" s="74">
        <v>2004</v>
      </c>
      <c r="V188" s="69">
        <v>3785.859</v>
      </c>
      <c r="W188" s="69">
        <v>4116.516</v>
      </c>
      <c r="X188" s="69">
        <v>4574.679</v>
      </c>
      <c r="Y188" s="33">
        <v>4061.021</v>
      </c>
      <c r="Z188" s="33">
        <v>4080.423</v>
      </c>
      <c r="AA188" s="33">
        <v>4404.74</v>
      </c>
      <c r="AB188" s="33">
        <v>5526.026</v>
      </c>
      <c r="AC188" s="33">
        <v>6283.367</v>
      </c>
      <c r="AD188" s="33">
        <v>7114.668</v>
      </c>
      <c r="AE188" s="60">
        <v>6.775685227926679</v>
      </c>
      <c r="AF188" s="60">
        <v>-0.8845406468888116</v>
      </c>
      <c r="AG188" s="60">
        <v>-3.8580937807907008</v>
      </c>
      <c r="AH188" s="11" t="s">
        <v>1688</v>
      </c>
      <c r="AI188" s="90" t="s">
        <v>1689</v>
      </c>
      <c r="AJ188" s="11"/>
      <c r="AK188" s="75" t="s">
        <v>1721</v>
      </c>
      <c r="AL188" s="10">
        <v>76</v>
      </c>
      <c r="AM188" s="13">
        <v>813694</v>
      </c>
      <c r="AN188" s="13">
        <v>1085</v>
      </c>
      <c r="AO188" s="50">
        <v>24011.0395</v>
      </c>
      <c r="AP188" s="10" t="s">
        <v>284</v>
      </c>
      <c r="AQ188" s="10">
        <v>24</v>
      </c>
      <c r="AR188" s="13">
        <v>90.5633</v>
      </c>
      <c r="AS188" s="13">
        <v>14.1376</v>
      </c>
      <c r="AT188" s="50">
        <v>29.6669</v>
      </c>
      <c r="AU188" s="13">
        <v>712.0062</v>
      </c>
      <c r="AV188" s="13">
        <v>763194</v>
      </c>
      <c r="AW188" s="13">
        <v>6138.8921</v>
      </c>
      <c r="AX188" s="13">
        <v>53059.9049</v>
      </c>
      <c r="AY188" s="13">
        <v>1273437.7178</v>
      </c>
      <c r="AZ188" s="115">
        <v>0.9877180124847873</v>
      </c>
      <c r="BA188" s="116">
        <v>28.243386445709906</v>
      </c>
      <c r="BB188" s="116">
        <v>37.3</v>
      </c>
      <c r="BC188" s="10">
        <v>6</v>
      </c>
      <c r="BD188" s="10">
        <v>54</v>
      </c>
      <c r="BE188" s="10">
        <v>0</v>
      </c>
      <c r="BF188" s="10">
        <v>0</v>
      </c>
      <c r="BG188" s="10" t="s">
        <v>1752</v>
      </c>
      <c r="BH188" s="10" t="s">
        <v>1879</v>
      </c>
      <c r="BJ188"/>
      <c r="BK188"/>
    </row>
    <row r="189" spans="1:63" s="15" customFormat="1" ht="50.25" customHeight="1">
      <c r="A189" s="12" t="s">
        <v>548</v>
      </c>
      <c r="B189" s="5" t="s">
        <v>549</v>
      </c>
      <c r="C189" s="10" t="s">
        <v>483</v>
      </c>
      <c r="D189" s="5">
        <v>2</v>
      </c>
      <c r="E189" s="5">
        <v>200</v>
      </c>
      <c r="F189" s="5">
        <v>20005</v>
      </c>
      <c r="G189" s="10" t="s">
        <v>505</v>
      </c>
      <c r="H189" s="5" t="s">
        <v>550</v>
      </c>
      <c r="I189" s="5">
        <v>222</v>
      </c>
      <c r="J189" s="6">
        <v>8.780968560550072</v>
      </c>
      <c r="K189" s="6">
        <v>22.74887452471483</v>
      </c>
      <c r="L189" s="58">
        <v>20278.72253054</v>
      </c>
      <c r="M189" s="10">
        <v>2</v>
      </c>
      <c r="N189" s="10" t="s">
        <v>551</v>
      </c>
      <c r="O189" s="10" t="s">
        <v>1079</v>
      </c>
      <c r="P189" s="10"/>
      <c r="Q189" s="10"/>
      <c r="R189" s="10"/>
      <c r="S189" s="5">
        <v>263</v>
      </c>
      <c r="T189" s="16">
        <v>1992</v>
      </c>
      <c r="U189" s="16">
        <v>2002</v>
      </c>
      <c r="V189" s="13">
        <v>4940.081</v>
      </c>
      <c r="W189" s="13">
        <v>5426.843</v>
      </c>
      <c r="X189" s="13">
        <v>5982.954</v>
      </c>
      <c r="Y189" s="33">
        <v>5111.541</v>
      </c>
      <c r="Z189" s="33">
        <v>5670.198</v>
      </c>
      <c r="AA189" s="33">
        <v>6277.897</v>
      </c>
      <c r="AB189" s="33">
        <v>6876.299</v>
      </c>
      <c r="AC189" s="33">
        <v>7441.268</v>
      </c>
      <c r="AD189" s="33">
        <v>7979.324</v>
      </c>
      <c r="AE189" s="60">
        <v>3.354370042224058</v>
      </c>
      <c r="AF189" s="60">
        <v>4.291825435372812</v>
      </c>
      <c r="AG189" s="60">
        <v>4.698117856983003</v>
      </c>
      <c r="AH189" s="11" t="s">
        <v>552</v>
      </c>
      <c r="AI189" s="11" t="s">
        <v>819</v>
      </c>
      <c r="AJ189" s="11" t="s">
        <v>820</v>
      </c>
      <c r="AK189" s="11"/>
      <c r="AL189" s="10">
        <v>43</v>
      </c>
      <c r="AM189" s="13">
        <v>559959</v>
      </c>
      <c r="AN189" s="13">
        <v>9743</v>
      </c>
      <c r="AO189" s="50">
        <v>65848.093</v>
      </c>
      <c r="AP189" s="10" t="s">
        <v>143</v>
      </c>
      <c r="AQ189" s="10">
        <v>23</v>
      </c>
      <c r="AR189" s="13">
        <v>1541.4067</v>
      </c>
      <c r="AS189" s="13">
        <v>22.5099</v>
      </c>
      <c r="AT189" s="50">
        <v>157.3151</v>
      </c>
      <c r="AU189" s="13">
        <v>3618.2482</v>
      </c>
      <c r="AV189" s="13">
        <v>2404287.25</v>
      </c>
      <c r="AW189" s="13">
        <v>7120.4619</v>
      </c>
      <c r="AX189" s="13">
        <v>151388.9696</v>
      </c>
      <c r="AY189" s="13">
        <v>3481946.3008</v>
      </c>
      <c r="AZ189" s="115">
        <v>18.048295450235265</v>
      </c>
      <c r="BA189" s="116">
        <v>55.44078407160868</v>
      </c>
      <c r="BB189" s="116">
        <v>61.5</v>
      </c>
      <c r="BC189" s="10">
        <v>34</v>
      </c>
      <c r="BD189" s="10">
        <v>1</v>
      </c>
      <c r="BE189" s="10">
        <v>0</v>
      </c>
      <c r="BF189" s="10">
        <v>0</v>
      </c>
      <c r="BG189" s="10" t="s">
        <v>113</v>
      </c>
      <c r="BH189" s="10" t="s">
        <v>1808</v>
      </c>
      <c r="BJ189"/>
      <c r="BK189"/>
    </row>
    <row r="190" spans="1:63" s="15" customFormat="1" ht="50.25" customHeight="1">
      <c r="A190" s="12" t="s">
        <v>248</v>
      </c>
      <c r="B190" s="5" t="s">
        <v>249</v>
      </c>
      <c r="C190" s="10" t="s">
        <v>1376</v>
      </c>
      <c r="D190" s="5">
        <v>5</v>
      </c>
      <c r="E190" s="5">
        <v>666</v>
      </c>
      <c r="F190" s="5">
        <v>66605</v>
      </c>
      <c r="G190" s="10" t="s">
        <v>1377</v>
      </c>
      <c r="H190" s="5" t="s">
        <v>250</v>
      </c>
      <c r="I190" s="5">
        <v>674</v>
      </c>
      <c r="J190" s="6">
        <v>7.845324156964453</v>
      </c>
      <c r="K190" s="6">
        <v>26.005</v>
      </c>
      <c r="L190" s="58">
        <v>61.54911112785</v>
      </c>
      <c r="M190" s="10">
        <v>0</v>
      </c>
      <c r="N190" s="10"/>
      <c r="O190" s="10"/>
      <c r="P190" s="10"/>
      <c r="Q190" s="10"/>
      <c r="R190" s="10"/>
      <c r="S190" s="5">
        <v>1</v>
      </c>
      <c r="T190" s="16">
        <v>1990</v>
      </c>
      <c r="U190" s="16">
        <v>2003</v>
      </c>
      <c r="V190" s="13">
        <v>23</v>
      </c>
      <c r="W190" s="13">
        <v>25</v>
      </c>
      <c r="X190" s="13">
        <v>26.005</v>
      </c>
      <c r="Y190" s="33">
        <v>23.169</v>
      </c>
      <c r="Z190" s="33">
        <v>24.882</v>
      </c>
      <c r="AA190" s="33">
        <v>26.514</v>
      </c>
      <c r="AB190" s="33">
        <v>28.032</v>
      </c>
      <c r="AC190" s="33">
        <v>29.407</v>
      </c>
      <c r="AD190" s="33">
        <v>30.608</v>
      </c>
      <c r="AE190" s="60">
        <v>0.729422935819416</v>
      </c>
      <c r="AF190" s="60">
        <v>-0.4742384052728822</v>
      </c>
      <c r="AG190" s="60">
        <v>1.9197405144452</v>
      </c>
      <c r="AH190" s="11" t="s">
        <v>251</v>
      </c>
      <c r="AI190" s="11" t="s">
        <v>252</v>
      </c>
      <c r="AJ190" s="11"/>
      <c r="AK190" s="11" t="s">
        <v>253</v>
      </c>
      <c r="AL190" s="10">
        <v>4</v>
      </c>
      <c r="AM190" s="13">
        <v>4911</v>
      </c>
      <c r="AN190" s="13">
        <v>1089</v>
      </c>
      <c r="AO190" s="50">
        <v>2703.75</v>
      </c>
      <c r="AP190" s="10"/>
      <c r="AQ190" s="10">
        <v>1</v>
      </c>
      <c r="AR190" s="10">
        <v>61.2087</v>
      </c>
      <c r="AS190" s="10">
        <v>61.2087</v>
      </c>
      <c r="AT190" s="10">
        <v>61.2087</v>
      </c>
      <c r="AU190" s="10">
        <v>61.2087</v>
      </c>
      <c r="AV190" s="10">
        <v>26501.1621</v>
      </c>
      <c r="AW190" s="10">
        <v>26501.1621</v>
      </c>
      <c r="AX190" s="13">
        <v>26501.1621</v>
      </c>
      <c r="AY190" s="10">
        <v>26501.1621</v>
      </c>
      <c r="AZ190" s="117">
        <f>AU190/61.54844685586*100</f>
        <v>99.4480009273741</v>
      </c>
      <c r="BA190" s="116">
        <v>98.34554906834843</v>
      </c>
      <c r="BB190" s="116">
        <v>90.4</v>
      </c>
      <c r="BC190" s="10">
        <v>1</v>
      </c>
      <c r="BD190" s="10">
        <v>0</v>
      </c>
      <c r="BE190" s="10">
        <v>0</v>
      </c>
      <c r="BF190" s="10">
        <v>0</v>
      </c>
      <c r="BG190" s="10" t="s">
        <v>110</v>
      </c>
      <c r="BH190" s="10"/>
      <c r="BJ190"/>
      <c r="BK190"/>
    </row>
    <row r="191" spans="1:63" s="15" customFormat="1" ht="50.25" customHeight="1">
      <c r="A191" s="12" t="s">
        <v>1426</v>
      </c>
      <c r="B191" s="5" t="s">
        <v>1427</v>
      </c>
      <c r="C191" s="10" t="s">
        <v>1544</v>
      </c>
      <c r="D191" s="5">
        <v>1</v>
      </c>
      <c r="E191" s="5">
        <v>696</v>
      </c>
      <c r="F191" s="5">
        <v>69605</v>
      </c>
      <c r="G191" s="10" t="s">
        <v>922</v>
      </c>
      <c r="H191" s="5" t="s">
        <v>1428</v>
      </c>
      <c r="I191" s="5">
        <v>706</v>
      </c>
      <c r="J191" s="6">
        <v>92.58416189074761</v>
      </c>
      <c r="K191" s="6">
        <v>110.19236486486486</v>
      </c>
      <c r="L191" s="58">
        <v>634315.2004429</v>
      </c>
      <c r="M191" s="10">
        <v>2</v>
      </c>
      <c r="N191" s="10" t="s">
        <v>1505</v>
      </c>
      <c r="O191" s="10" t="s">
        <v>948</v>
      </c>
      <c r="P191" s="10"/>
      <c r="Q191" s="10"/>
      <c r="R191" s="10"/>
      <c r="S191" s="5">
        <v>74</v>
      </c>
      <c r="T191" s="16">
        <v>1999</v>
      </c>
      <c r="U191" s="16">
        <v>2000</v>
      </c>
      <c r="V191" s="13">
        <v>7869.255</v>
      </c>
      <c r="W191" s="13">
        <v>8010.482</v>
      </c>
      <c r="X191" s="13">
        <v>8154.235</v>
      </c>
      <c r="Y191" s="33">
        <v>7162.702</v>
      </c>
      <c r="Z191" s="33">
        <v>7347.68</v>
      </c>
      <c r="AA191" s="33">
        <v>8777.879</v>
      </c>
      <c r="AB191" s="33">
        <v>10836.568</v>
      </c>
      <c r="AC191" s="33">
        <v>13065.143</v>
      </c>
      <c r="AD191" s="33">
        <v>15404.804</v>
      </c>
      <c r="AE191" s="60">
        <v>-9.864336112266011</v>
      </c>
      <c r="AF191" s="60">
        <v>-9.020561592230468</v>
      </c>
      <c r="AG191" s="60">
        <v>7.104723134142097</v>
      </c>
      <c r="AH191" s="11" t="s">
        <v>1591</v>
      </c>
      <c r="AI191" s="11" t="s">
        <v>13</v>
      </c>
      <c r="AJ191" s="11"/>
      <c r="AK191" s="11"/>
      <c r="AL191" s="10">
        <v>8</v>
      </c>
      <c r="AM191" s="13">
        <v>1016021</v>
      </c>
      <c r="AN191" s="13">
        <v>20437</v>
      </c>
      <c r="AO191" s="50">
        <v>222236</v>
      </c>
      <c r="AP191" s="10" t="s">
        <v>284</v>
      </c>
      <c r="AQ191" s="10">
        <v>10</v>
      </c>
      <c r="AR191" s="13">
        <v>170.6698</v>
      </c>
      <c r="AS191" s="13">
        <v>0.4595</v>
      </c>
      <c r="AT191" s="50">
        <v>41.0926</v>
      </c>
      <c r="AU191" s="13">
        <v>410.9264</v>
      </c>
      <c r="AV191" s="13">
        <v>276945.8125</v>
      </c>
      <c r="AW191" s="13">
        <v>1665.0963</v>
      </c>
      <c r="AX191" s="13">
        <v>84971.3417</v>
      </c>
      <c r="AY191" s="13">
        <v>849713.4171</v>
      </c>
      <c r="AZ191" s="115">
        <v>0.06461660889044522</v>
      </c>
      <c r="BA191" s="116">
        <v>12.118666694356989</v>
      </c>
      <c r="BB191" s="116">
        <v>27.9</v>
      </c>
      <c r="BC191" s="10">
        <v>6</v>
      </c>
      <c r="BD191" s="10">
        <v>3</v>
      </c>
      <c r="BE191" s="10">
        <v>0</v>
      </c>
      <c r="BF191" s="10">
        <v>0</v>
      </c>
      <c r="BG191" s="10" t="s">
        <v>1806</v>
      </c>
      <c r="BH191" s="10" t="s">
        <v>1861</v>
      </c>
      <c r="BJ191"/>
      <c r="BK191"/>
    </row>
    <row r="192" spans="1:63" s="15" customFormat="1" ht="50.25" customHeight="1">
      <c r="A192" s="12" t="s">
        <v>1957</v>
      </c>
      <c r="B192" s="5" t="s">
        <v>370</v>
      </c>
      <c r="C192" s="10" t="s">
        <v>483</v>
      </c>
      <c r="D192" s="5">
        <v>2</v>
      </c>
      <c r="E192" s="5">
        <v>664</v>
      </c>
      <c r="F192" s="5">
        <v>66405</v>
      </c>
      <c r="G192" s="10" t="s">
        <v>510</v>
      </c>
      <c r="H192" s="5" t="s">
        <v>371</v>
      </c>
      <c r="I192" s="5">
        <v>666</v>
      </c>
      <c r="J192" s="6">
        <v>8.706800174549393</v>
      </c>
      <c r="K192" s="6">
        <v>2.106666666666667</v>
      </c>
      <c r="L192" s="58">
        <v>227.4251078386</v>
      </c>
      <c r="M192" s="10">
        <v>1</v>
      </c>
      <c r="N192" s="10" t="s">
        <v>1115</v>
      </c>
      <c r="O192" s="10"/>
      <c r="P192" s="10"/>
      <c r="Q192" s="10"/>
      <c r="R192" s="10"/>
      <c r="S192" s="5">
        <v>3</v>
      </c>
      <c r="T192" s="16">
        <v>1990</v>
      </c>
      <c r="U192" s="16">
        <v>1999</v>
      </c>
      <c r="V192" s="13">
        <v>6.277</v>
      </c>
      <c r="W192" s="13">
        <v>6.299</v>
      </c>
      <c r="X192" s="13">
        <v>6.32</v>
      </c>
      <c r="Y192" s="33">
        <v>6.4</v>
      </c>
      <c r="Z192" s="33">
        <v>6.6</v>
      </c>
      <c r="AA192" s="33">
        <v>6.853</v>
      </c>
      <c r="AB192" s="33">
        <v>7.1</v>
      </c>
      <c r="AC192" s="33">
        <v>7.341</v>
      </c>
      <c r="AD192" s="33">
        <v>7.575</v>
      </c>
      <c r="AE192" s="60">
        <v>1.921875</v>
      </c>
      <c r="AF192" s="60">
        <v>4.56060606060605</v>
      </c>
      <c r="AG192" s="60">
        <v>7.777615642784175</v>
      </c>
      <c r="AH192" s="11" t="s">
        <v>840</v>
      </c>
      <c r="AI192" s="11" t="s">
        <v>372</v>
      </c>
      <c r="AJ192" s="11" t="s">
        <v>373</v>
      </c>
      <c r="AK192" s="11" t="s">
        <v>374</v>
      </c>
      <c r="AL192" s="10">
        <v>1</v>
      </c>
      <c r="AM192" s="13">
        <v>5622</v>
      </c>
      <c r="AN192" s="13">
        <v>5622</v>
      </c>
      <c r="AO192" s="50">
        <v>5622</v>
      </c>
      <c r="AP192" s="10" t="s">
        <v>291</v>
      </c>
      <c r="AQ192" s="10">
        <v>0</v>
      </c>
      <c r="AR192" s="13" t="s">
        <v>911</v>
      </c>
      <c r="AS192" s="13" t="s">
        <v>911</v>
      </c>
      <c r="AT192" s="50" t="s">
        <v>911</v>
      </c>
      <c r="AU192" s="13" t="s">
        <v>911</v>
      </c>
      <c r="AV192" s="13" t="s">
        <v>911</v>
      </c>
      <c r="AW192" s="13" t="s">
        <v>911</v>
      </c>
      <c r="AX192" s="13" t="s">
        <v>911</v>
      </c>
      <c r="AY192" s="13" t="s">
        <v>911</v>
      </c>
      <c r="AZ192" s="115" t="s">
        <v>911</v>
      </c>
      <c r="BA192" s="116" t="s">
        <v>911</v>
      </c>
      <c r="BB192" s="116">
        <v>92.2</v>
      </c>
      <c r="BC192" s="10">
        <v>1</v>
      </c>
      <c r="BD192" s="10">
        <v>0</v>
      </c>
      <c r="BE192" s="10">
        <v>0</v>
      </c>
      <c r="BF192" s="10">
        <v>0</v>
      </c>
      <c r="BG192" s="10" t="s">
        <v>110</v>
      </c>
      <c r="BH192" s="10" t="s">
        <v>111</v>
      </c>
      <c r="BJ192"/>
      <c r="BK192"/>
    </row>
    <row r="193" spans="1:63" s="15" customFormat="1" ht="50.25" customHeight="1">
      <c r="A193" s="12" t="s">
        <v>1101</v>
      </c>
      <c r="B193" s="5" t="s">
        <v>1102</v>
      </c>
      <c r="C193" s="10" t="s">
        <v>1544</v>
      </c>
      <c r="D193" s="5">
        <v>1</v>
      </c>
      <c r="E193" s="5">
        <v>668</v>
      </c>
      <c r="F193" s="5">
        <v>66805</v>
      </c>
      <c r="G193" s="10" t="s">
        <v>1076</v>
      </c>
      <c r="H193" s="5" t="s">
        <v>1103</v>
      </c>
      <c r="I193" s="5">
        <v>678</v>
      </c>
      <c r="J193" s="6">
        <v>22.4494436438857</v>
      </c>
      <c r="K193" s="6">
        <v>71.516</v>
      </c>
      <c r="L193" s="58">
        <v>1007.95503984</v>
      </c>
      <c r="M193" s="10">
        <v>1</v>
      </c>
      <c r="N193" s="10" t="s">
        <v>1078</v>
      </c>
      <c r="O193" s="10" t="s">
        <v>860</v>
      </c>
      <c r="P193" s="10"/>
      <c r="Q193" s="10"/>
      <c r="R193" s="10"/>
      <c r="S193" s="5">
        <v>2</v>
      </c>
      <c r="T193" s="16"/>
      <c r="U193" s="16">
        <v>1970</v>
      </c>
      <c r="V193" s="13">
        <v>119</v>
      </c>
      <c r="W193" s="13">
        <v>130.64</v>
      </c>
      <c r="X193" s="13">
        <v>143.032</v>
      </c>
      <c r="Y193" s="33">
        <v>114.569</v>
      </c>
      <c r="Z193" s="33">
        <v>125.776</v>
      </c>
      <c r="AA193" s="33">
        <v>137.707</v>
      </c>
      <c r="AB193" s="33">
        <v>150.363</v>
      </c>
      <c r="AC193" s="33">
        <v>163.741</v>
      </c>
      <c r="AD193" s="33">
        <v>177.828</v>
      </c>
      <c r="AE193" s="60">
        <v>-3.867538339341355</v>
      </c>
      <c r="AF193" s="60">
        <v>-3.8671924691514996</v>
      </c>
      <c r="AG193" s="60">
        <v>-3.86690582178104</v>
      </c>
      <c r="AH193" s="11" t="s">
        <v>1591</v>
      </c>
      <c r="AI193" s="11" t="s">
        <v>1104</v>
      </c>
      <c r="AJ193" s="11"/>
      <c r="AK193" s="11" t="s">
        <v>1694</v>
      </c>
      <c r="AL193" s="10">
        <v>11</v>
      </c>
      <c r="AM193" s="13">
        <v>61101</v>
      </c>
      <c r="AN193" s="13">
        <v>1996</v>
      </c>
      <c r="AO193" s="50">
        <v>10873</v>
      </c>
      <c r="AP193" s="10" t="s">
        <v>221</v>
      </c>
      <c r="AQ193" s="10">
        <v>3</v>
      </c>
      <c r="AR193" s="13">
        <v>46.5257</v>
      </c>
      <c r="AS193" s="13">
        <v>7.7665</v>
      </c>
      <c r="AT193" s="50">
        <v>26.6835</v>
      </c>
      <c r="AU193" s="13">
        <v>80.0506</v>
      </c>
      <c r="AV193" s="13">
        <v>78596.3125</v>
      </c>
      <c r="AW193" s="13">
        <v>7143.1445</v>
      </c>
      <c r="AX193" s="13">
        <v>33387.4847</v>
      </c>
      <c r="AY193" s="13">
        <v>100162.4541</v>
      </c>
      <c r="AZ193" s="115">
        <v>7.941895217391602</v>
      </c>
      <c r="BA193" s="116">
        <v>71.71262385907006</v>
      </c>
      <c r="BB193" s="116">
        <v>47.7</v>
      </c>
      <c r="BC193" s="10">
        <v>1</v>
      </c>
      <c r="BD193" s="10">
        <v>7</v>
      </c>
      <c r="BE193" s="10">
        <v>0</v>
      </c>
      <c r="BF193" s="10">
        <v>0</v>
      </c>
      <c r="BG193" s="10" t="s">
        <v>1751</v>
      </c>
      <c r="BH193" s="10" t="s">
        <v>1800</v>
      </c>
      <c r="BJ193"/>
      <c r="BK193"/>
    </row>
    <row r="194" spans="1:63" s="15" customFormat="1" ht="50.25" customHeight="1">
      <c r="A194" s="12" t="s">
        <v>27</v>
      </c>
      <c r="B194" s="5" t="s">
        <v>28</v>
      </c>
      <c r="C194" s="10" t="s">
        <v>672</v>
      </c>
      <c r="D194" s="5">
        <v>3</v>
      </c>
      <c r="E194" s="5">
        <v>734</v>
      </c>
      <c r="F194" s="5">
        <v>73405</v>
      </c>
      <c r="G194" s="10" t="s">
        <v>672</v>
      </c>
      <c r="H194" s="5" t="s">
        <v>29</v>
      </c>
      <c r="I194" s="5">
        <v>740</v>
      </c>
      <c r="J194" s="6">
        <v>118.79952464101025</v>
      </c>
      <c r="K194" s="6">
        <v>44.532799999999995</v>
      </c>
      <c r="L194" s="58">
        <v>141133.2705493</v>
      </c>
      <c r="M194" s="10">
        <v>1</v>
      </c>
      <c r="N194" s="10" t="s">
        <v>860</v>
      </c>
      <c r="O194" s="10"/>
      <c r="P194" s="10"/>
      <c r="Q194" s="10"/>
      <c r="R194" s="10"/>
      <c r="S194" s="5">
        <v>10</v>
      </c>
      <c r="T194" s="16">
        <v>1980</v>
      </c>
      <c r="U194" s="16">
        <v>1996</v>
      </c>
      <c r="V194" s="13">
        <v>394.1</v>
      </c>
      <c r="W194" s="13">
        <v>418.12</v>
      </c>
      <c r="X194" s="13">
        <v>445.328</v>
      </c>
      <c r="Y194" s="33">
        <v>401.606</v>
      </c>
      <c r="Z194" s="33">
        <v>409.038</v>
      </c>
      <c r="AA194" s="33">
        <v>417.159</v>
      </c>
      <c r="AB194" s="33">
        <v>426.429</v>
      </c>
      <c r="AC194" s="33">
        <v>433.137</v>
      </c>
      <c r="AD194" s="33">
        <v>437.276</v>
      </c>
      <c r="AE194" s="60">
        <v>1.868995981135733</v>
      </c>
      <c r="AF194" s="60">
        <v>-2.2203316073323243</v>
      </c>
      <c r="AG194" s="60">
        <v>-6.752581150113023</v>
      </c>
      <c r="AH194" s="11"/>
      <c r="AI194" s="11" t="s">
        <v>30</v>
      </c>
      <c r="AJ194" s="11"/>
      <c r="AK194" s="11"/>
      <c r="AL194" s="10">
        <v>15</v>
      </c>
      <c r="AM194" s="13">
        <v>235414</v>
      </c>
      <c r="AN194" s="13">
        <v>1575</v>
      </c>
      <c r="AO194" s="50">
        <v>20742.2667</v>
      </c>
      <c r="AP194" s="10" t="s">
        <v>292</v>
      </c>
      <c r="AQ194" s="10">
        <v>4</v>
      </c>
      <c r="AR194" s="13">
        <v>421.8117</v>
      </c>
      <c r="AS194" s="13">
        <v>31.6177</v>
      </c>
      <c r="AT194" s="50">
        <v>173.0317</v>
      </c>
      <c r="AU194" s="13">
        <v>692.1268</v>
      </c>
      <c r="AV194" s="13">
        <v>333999.8438</v>
      </c>
      <c r="AW194" s="13">
        <v>5529.8779</v>
      </c>
      <c r="AX194" s="13">
        <v>89436.5764</v>
      </c>
      <c r="AY194" s="13">
        <v>357746.3057</v>
      </c>
      <c r="AZ194" s="115">
        <v>0.49258259596689546</v>
      </c>
      <c r="BA194" s="116">
        <v>82.42847042761574</v>
      </c>
      <c r="BB194" s="116">
        <v>74.8</v>
      </c>
      <c r="BC194" s="10">
        <v>8</v>
      </c>
      <c r="BD194" s="10">
        <v>3</v>
      </c>
      <c r="BE194" s="10">
        <v>0</v>
      </c>
      <c r="BF194" s="10">
        <v>0</v>
      </c>
      <c r="BG194" s="10" t="s">
        <v>113</v>
      </c>
      <c r="BH194" s="10" t="s">
        <v>1800</v>
      </c>
      <c r="BJ194"/>
      <c r="BK194"/>
    </row>
    <row r="195" spans="1:63" s="15" customFormat="1" ht="91.5" customHeight="1">
      <c r="A195" s="12" t="s">
        <v>254</v>
      </c>
      <c r="B195" s="5" t="s">
        <v>255</v>
      </c>
      <c r="C195" s="10" t="s">
        <v>1376</v>
      </c>
      <c r="D195" s="5">
        <v>5</v>
      </c>
      <c r="E195" s="5">
        <v>693</v>
      </c>
      <c r="F195" s="5">
        <v>69305</v>
      </c>
      <c r="G195" s="10" t="s">
        <v>1481</v>
      </c>
      <c r="H195" s="5" t="s">
        <v>256</v>
      </c>
      <c r="I195" s="5">
        <v>703</v>
      </c>
      <c r="J195" s="6">
        <v>4.091912385746325</v>
      </c>
      <c r="K195" s="6">
        <v>1.825914354230901</v>
      </c>
      <c r="L195" s="58">
        <v>48874.99741309</v>
      </c>
      <c r="M195" s="10">
        <v>3</v>
      </c>
      <c r="N195" s="10" t="s">
        <v>257</v>
      </c>
      <c r="O195" s="10" t="s">
        <v>908</v>
      </c>
      <c r="P195" s="10" t="s">
        <v>258</v>
      </c>
      <c r="Q195" s="10" t="s">
        <v>259</v>
      </c>
      <c r="R195" s="10"/>
      <c r="S195" s="5">
        <v>2919</v>
      </c>
      <c r="T195" s="16">
        <v>1997</v>
      </c>
      <c r="U195" s="16">
        <v>2001</v>
      </c>
      <c r="V195" s="13">
        <v>4946.799</v>
      </c>
      <c r="W195" s="13">
        <v>5114.691</v>
      </c>
      <c r="X195" s="13">
        <v>5329.844</v>
      </c>
      <c r="Y195" s="33">
        <v>5256.162</v>
      </c>
      <c r="Z195" s="33">
        <v>5363.676</v>
      </c>
      <c r="AA195" s="33">
        <v>5398.693</v>
      </c>
      <c r="AB195" s="33">
        <v>5419.234</v>
      </c>
      <c r="AC195" s="33">
        <v>5429.784</v>
      </c>
      <c r="AD195" s="33">
        <v>5419.708</v>
      </c>
      <c r="AE195" s="60">
        <v>5.885720417293079</v>
      </c>
      <c r="AF195" s="60">
        <v>4.642058916310392</v>
      </c>
      <c r="AG195" s="60">
        <v>1.2752901489304942</v>
      </c>
      <c r="AH195" s="11" t="s">
        <v>782</v>
      </c>
      <c r="AI195" s="11" t="s">
        <v>81</v>
      </c>
      <c r="AJ195" s="11"/>
      <c r="AK195" s="11" t="s">
        <v>1722</v>
      </c>
      <c r="AL195" s="10">
        <v>137</v>
      </c>
      <c r="AM195" s="13">
        <v>427958</v>
      </c>
      <c r="AN195" s="13">
        <v>1412</v>
      </c>
      <c r="AO195" s="50">
        <v>21993.5328</v>
      </c>
      <c r="AP195" s="10" t="s">
        <v>287</v>
      </c>
      <c r="AQ195" s="10">
        <v>66</v>
      </c>
      <c r="AR195" s="13">
        <v>433.9585</v>
      </c>
      <c r="AS195" s="13">
        <v>0.3957</v>
      </c>
      <c r="AT195" s="50">
        <v>95.8561</v>
      </c>
      <c r="AU195" s="13">
        <v>6326.502</v>
      </c>
      <c r="AV195" s="13">
        <v>442261.2813</v>
      </c>
      <c r="AW195" s="13">
        <v>1346.9462</v>
      </c>
      <c r="AX195" s="13">
        <v>38391.8806</v>
      </c>
      <c r="AY195" s="13">
        <v>2533864.1171</v>
      </c>
      <c r="AZ195" s="115">
        <v>12.980546091823525</v>
      </c>
      <c r="BA195" s="116">
        <v>46.92167219985307</v>
      </c>
      <c r="BB195" s="116">
        <v>57.6</v>
      </c>
      <c r="BC195" s="10">
        <v>103</v>
      </c>
      <c r="BD195" s="10">
        <v>7</v>
      </c>
      <c r="BE195" s="10">
        <v>0</v>
      </c>
      <c r="BF195" s="10">
        <v>0</v>
      </c>
      <c r="BG195" s="10" t="s">
        <v>288</v>
      </c>
      <c r="BH195" s="10" t="s">
        <v>1800</v>
      </c>
      <c r="BJ195"/>
      <c r="BK195"/>
    </row>
    <row r="196" spans="1:63" s="15" customFormat="1" ht="50.25" customHeight="1">
      <c r="A196" s="12" t="s">
        <v>260</v>
      </c>
      <c r="B196" s="5" t="s">
        <v>261</v>
      </c>
      <c r="C196" s="10" t="s">
        <v>1376</v>
      </c>
      <c r="D196" s="5">
        <v>5</v>
      </c>
      <c r="E196" s="5">
        <v>695</v>
      </c>
      <c r="F196" s="5">
        <v>69505</v>
      </c>
      <c r="G196" s="10" t="s">
        <v>1377</v>
      </c>
      <c r="H196" s="5" t="s">
        <v>262</v>
      </c>
      <c r="I196" s="5">
        <v>705</v>
      </c>
      <c r="J196" s="6">
        <v>1.8376215610464999</v>
      </c>
      <c r="K196" s="6">
        <v>0.3291724828852897</v>
      </c>
      <c r="L196" s="58">
        <v>20223.97262672</v>
      </c>
      <c r="M196" s="10">
        <v>3</v>
      </c>
      <c r="N196" s="10" t="s">
        <v>1505</v>
      </c>
      <c r="O196" s="10" t="s">
        <v>1238</v>
      </c>
      <c r="P196" s="10" t="s">
        <v>263</v>
      </c>
      <c r="Q196" s="10"/>
      <c r="R196" s="10"/>
      <c r="S196" s="5">
        <v>5989</v>
      </c>
      <c r="T196" s="95" t="s">
        <v>1616</v>
      </c>
      <c r="U196" s="16">
        <v>2002</v>
      </c>
      <c r="V196" s="69">
        <v>2012.886</v>
      </c>
      <c r="W196" s="69">
        <v>1991.083</v>
      </c>
      <c r="X196" s="69">
        <v>1971.414</v>
      </c>
      <c r="Y196" s="33">
        <v>1917.8</v>
      </c>
      <c r="Z196" s="33">
        <v>1990</v>
      </c>
      <c r="AA196" s="33">
        <v>1987.682</v>
      </c>
      <c r="AB196" s="33">
        <v>1975.983</v>
      </c>
      <c r="AC196" s="33">
        <v>1955.236</v>
      </c>
      <c r="AD196" s="33">
        <v>1925.668</v>
      </c>
      <c r="AE196" s="60">
        <v>-4.958076963186986</v>
      </c>
      <c r="AF196" s="60">
        <v>-0.05442211055276802</v>
      </c>
      <c r="AG196" s="60">
        <v>0.8184407767439675</v>
      </c>
      <c r="AH196" s="11" t="s">
        <v>782</v>
      </c>
      <c r="AI196" s="11" t="s">
        <v>1617</v>
      </c>
      <c r="AJ196" s="11"/>
      <c r="AK196" s="11" t="s">
        <v>1618</v>
      </c>
      <c r="AL196" s="10">
        <v>116</v>
      </c>
      <c r="AM196" s="13">
        <v>261929</v>
      </c>
      <c r="AN196" s="13">
        <v>1428</v>
      </c>
      <c r="AO196" s="50">
        <v>8462.6466</v>
      </c>
      <c r="AP196" s="10" t="s">
        <v>115</v>
      </c>
      <c r="AQ196" s="10">
        <v>29</v>
      </c>
      <c r="AR196" s="13">
        <v>754.645</v>
      </c>
      <c r="AS196" s="13">
        <v>11.3568</v>
      </c>
      <c r="AT196" s="50">
        <v>86.6728</v>
      </c>
      <c r="AU196" s="13">
        <v>2513.5108</v>
      </c>
      <c r="AV196" s="13">
        <v>442736.375</v>
      </c>
      <c r="AW196" s="13">
        <v>5501.0796</v>
      </c>
      <c r="AX196" s="13">
        <v>37853.2824</v>
      </c>
      <c r="AY196" s="13">
        <v>1097745.1895</v>
      </c>
      <c r="AZ196" s="115">
        <v>12.42986647949908</v>
      </c>
      <c r="BA196" s="116">
        <v>55.81313974677193</v>
      </c>
      <c r="BB196" s="116">
        <v>49.1</v>
      </c>
      <c r="BC196" s="10">
        <v>43</v>
      </c>
      <c r="BD196" s="10">
        <v>24</v>
      </c>
      <c r="BE196" s="10">
        <v>0</v>
      </c>
      <c r="BF196" s="10">
        <v>0</v>
      </c>
      <c r="BG196" s="10" t="s">
        <v>1753</v>
      </c>
      <c r="BH196" s="10" t="s">
        <v>1800</v>
      </c>
      <c r="BJ196"/>
      <c r="BK196"/>
    </row>
    <row r="197" spans="1:63" s="15" customFormat="1" ht="50.25" customHeight="1">
      <c r="A197" s="12" t="s">
        <v>275</v>
      </c>
      <c r="B197" s="5" t="s">
        <v>276</v>
      </c>
      <c r="C197" s="10" t="s">
        <v>1376</v>
      </c>
      <c r="D197" s="5">
        <v>5</v>
      </c>
      <c r="E197" s="5">
        <v>744</v>
      </c>
      <c r="F197" s="5">
        <v>74405</v>
      </c>
      <c r="G197" s="10" t="s">
        <v>1440</v>
      </c>
      <c r="H197" s="5" t="s">
        <v>277</v>
      </c>
      <c r="I197" s="5">
        <v>752</v>
      </c>
      <c r="J197" s="6">
        <v>38.71656922878846</v>
      </c>
      <c r="K197" s="6">
        <v>30.85435763888889</v>
      </c>
      <c r="L197" s="58">
        <v>431704.1470601</v>
      </c>
      <c r="M197" s="10">
        <v>2</v>
      </c>
      <c r="N197" s="10" t="s">
        <v>1127</v>
      </c>
      <c r="O197" s="10" t="s">
        <v>278</v>
      </c>
      <c r="P197" s="10"/>
      <c r="Q197" s="10"/>
      <c r="R197" s="10"/>
      <c r="S197" s="5">
        <v>288</v>
      </c>
      <c r="T197" s="16">
        <v>1995</v>
      </c>
      <c r="U197" s="16">
        <v>2002</v>
      </c>
      <c r="V197" s="13">
        <v>8803.522</v>
      </c>
      <c r="W197" s="13">
        <v>8837.496</v>
      </c>
      <c r="X197" s="13">
        <v>8886.055</v>
      </c>
      <c r="Y197" s="33">
        <v>8558.834</v>
      </c>
      <c r="Z197" s="33">
        <v>8826.949</v>
      </c>
      <c r="AA197" s="33">
        <v>8842.094</v>
      </c>
      <c r="AB197" s="33">
        <v>8784.969</v>
      </c>
      <c r="AC197" s="33">
        <v>8702.938</v>
      </c>
      <c r="AD197" s="33">
        <v>8624.591</v>
      </c>
      <c r="AE197" s="60">
        <v>1.868995981135733</v>
      </c>
      <c r="AF197" s="60">
        <v>-2.2203316073323243</v>
      </c>
      <c r="AG197" s="60">
        <v>-6.752581150113023</v>
      </c>
      <c r="AH197" s="11" t="s">
        <v>782</v>
      </c>
      <c r="AI197" s="11" t="s">
        <v>279</v>
      </c>
      <c r="AJ197" s="11"/>
      <c r="AK197" s="11" t="s">
        <v>1973</v>
      </c>
      <c r="AL197" s="10">
        <v>558</v>
      </c>
      <c r="AM197" s="13">
        <v>1212196</v>
      </c>
      <c r="AN197" s="13">
        <v>1003</v>
      </c>
      <c r="AO197" s="50">
        <v>11471.3154</v>
      </c>
      <c r="AP197" s="10" t="s">
        <v>293</v>
      </c>
      <c r="AQ197" s="10">
        <v>127</v>
      </c>
      <c r="AR197" s="13">
        <v>2394.2153</v>
      </c>
      <c r="AS197" s="13">
        <v>0.9798</v>
      </c>
      <c r="AT197" s="50">
        <v>241.9734</v>
      </c>
      <c r="AU197" s="13">
        <v>30730.6276</v>
      </c>
      <c r="AV197" s="13">
        <v>1486203.875</v>
      </c>
      <c r="AW197" s="13">
        <v>1011.3952</v>
      </c>
      <c r="AX197" s="13">
        <v>44766.7968</v>
      </c>
      <c r="AY197" s="13">
        <v>5685383.1931</v>
      </c>
      <c r="AZ197" s="115">
        <v>7.289577577181654</v>
      </c>
      <c r="BA197" s="116">
        <v>64.04349861681001</v>
      </c>
      <c r="BB197" s="116">
        <v>83.3</v>
      </c>
      <c r="BC197" s="10">
        <v>303</v>
      </c>
      <c r="BD197" s="10">
        <v>6</v>
      </c>
      <c r="BE197" s="10">
        <v>0</v>
      </c>
      <c r="BF197" s="10">
        <v>0</v>
      </c>
      <c r="BG197" s="10" t="s">
        <v>294</v>
      </c>
      <c r="BH197" s="10" t="s">
        <v>1819</v>
      </c>
      <c r="BJ197"/>
      <c r="BK197"/>
    </row>
    <row r="198" spans="1:63" s="15" customFormat="1" ht="50.25" customHeight="1">
      <c r="A198" s="12" t="s">
        <v>1516</v>
      </c>
      <c r="B198" s="5" t="s">
        <v>1517</v>
      </c>
      <c r="C198" s="10" t="s">
        <v>1544</v>
      </c>
      <c r="D198" s="5">
        <v>1</v>
      </c>
      <c r="E198" s="5">
        <v>740</v>
      </c>
      <c r="F198" s="5">
        <v>74005</v>
      </c>
      <c r="G198" s="10" t="s">
        <v>1503</v>
      </c>
      <c r="H198" s="5" t="s">
        <v>1518</v>
      </c>
      <c r="I198" s="5">
        <v>748</v>
      </c>
      <c r="J198" s="6">
        <v>65.97315425498844</v>
      </c>
      <c r="K198" s="6">
        <v>247.356</v>
      </c>
      <c r="L198" s="58">
        <v>17409.82832941</v>
      </c>
      <c r="M198" s="10">
        <v>1</v>
      </c>
      <c r="N198" s="10" t="s">
        <v>1505</v>
      </c>
      <c r="O198" s="10"/>
      <c r="P198" s="10"/>
      <c r="Q198" s="10"/>
      <c r="R198" s="10"/>
      <c r="S198" s="5">
        <v>4</v>
      </c>
      <c r="T198" s="16">
        <v>1986</v>
      </c>
      <c r="U198" s="16">
        <v>1997</v>
      </c>
      <c r="V198" s="69">
        <v>757.299</v>
      </c>
      <c r="W198" s="69">
        <v>865.292</v>
      </c>
      <c r="X198" s="69">
        <v>989.424</v>
      </c>
      <c r="Y198" s="33">
        <v>769.355</v>
      </c>
      <c r="Z198" s="33">
        <v>835.209</v>
      </c>
      <c r="AA198" s="33">
        <v>924.786</v>
      </c>
      <c r="AB198" s="33">
        <v>968.064</v>
      </c>
      <c r="AC198" s="33">
        <v>987.35</v>
      </c>
      <c r="AD198" s="33">
        <v>1022.308</v>
      </c>
      <c r="AE198" s="60">
        <v>1.868995981135733</v>
      </c>
      <c r="AF198" s="60">
        <v>-2.2203316073323243</v>
      </c>
      <c r="AG198" s="60">
        <v>-6.752581150113023</v>
      </c>
      <c r="AH198" s="11" t="s">
        <v>1591</v>
      </c>
      <c r="AI198" s="11" t="s">
        <v>1566</v>
      </c>
      <c r="AJ198" s="11"/>
      <c r="AK198" s="11" t="s">
        <v>1609</v>
      </c>
      <c r="AL198" s="10">
        <v>15</v>
      </c>
      <c r="AM198" s="13">
        <v>57811</v>
      </c>
      <c r="AN198" s="13">
        <v>1201</v>
      </c>
      <c r="AO198" s="50">
        <v>10044.1333</v>
      </c>
      <c r="AP198" s="10" t="s">
        <v>1762</v>
      </c>
      <c r="AQ198" s="10">
        <v>5</v>
      </c>
      <c r="AR198" s="13">
        <v>582.7625</v>
      </c>
      <c r="AS198" s="13">
        <v>17.7577</v>
      </c>
      <c r="AT198" s="50">
        <v>160.6859</v>
      </c>
      <c r="AU198" s="13">
        <v>803.4297</v>
      </c>
      <c r="AV198" s="13">
        <v>95238.4531</v>
      </c>
      <c r="AW198" s="13">
        <v>5822.228</v>
      </c>
      <c r="AX198" s="13">
        <v>26623.1249</v>
      </c>
      <c r="AY198" s="13">
        <v>133115.6245</v>
      </c>
      <c r="AZ198" s="115">
        <v>4.623521409046251</v>
      </c>
      <c r="BA198" s="116">
        <v>13.01159950524513</v>
      </c>
      <c r="BB198" s="116">
        <v>26.7</v>
      </c>
      <c r="BC198" s="10">
        <v>13</v>
      </c>
      <c r="BD198" s="10">
        <v>5</v>
      </c>
      <c r="BE198" s="10">
        <v>0</v>
      </c>
      <c r="BF198" s="10">
        <v>0</v>
      </c>
      <c r="BG198" s="10" t="s">
        <v>1763</v>
      </c>
      <c r="BH198" s="10" t="s">
        <v>1916</v>
      </c>
      <c r="BJ198"/>
      <c r="BK198"/>
    </row>
    <row r="199" spans="1:63" s="15" customFormat="1" ht="50.25" customHeight="1">
      <c r="A199" s="12" t="s">
        <v>1418</v>
      </c>
      <c r="B199" s="5" t="s">
        <v>1419</v>
      </c>
      <c r="C199" s="10" t="s">
        <v>1544</v>
      </c>
      <c r="D199" s="5">
        <v>1</v>
      </c>
      <c r="E199" s="5">
        <v>680</v>
      </c>
      <c r="F199" s="5">
        <v>68005</v>
      </c>
      <c r="G199" s="10" t="s">
        <v>922</v>
      </c>
      <c r="H199" s="5" t="s">
        <v>1420</v>
      </c>
      <c r="I199" s="5">
        <v>690</v>
      </c>
      <c r="J199" s="6">
        <v>9.88990456537625</v>
      </c>
      <c r="K199" s="6">
        <v>40.4905</v>
      </c>
      <c r="L199" s="58">
        <v>195.6204246245</v>
      </c>
      <c r="M199" s="10">
        <v>1</v>
      </c>
      <c r="N199" s="10" t="s">
        <v>948</v>
      </c>
      <c r="O199" s="10"/>
      <c r="P199" s="10"/>
      <c r="Q199" s="10"/>
      <c r="R199" s="10"/>
      <c r="S199" s="5">
        <v>2</v>
      </c>
      <c r="T199" s="16" t="s">
        <v>1080</v>
      </c>
      <c r="U199" s="16">
        <v>1977</v>
      </c>
      <c r="V199" s="13">
        <v>70</v>
      </c>
      <c r="W199" s="13">
        <v>75.838</v>
      </c>
      <c r="X199" s="13">
        <v>80.981</v>
      </c>
      <c r="Y199" s="33">
        <v>69.507</v>
      </c>
      <c r="Z199" s="33">
        <v>75.304</v>
      </c>
      <c r="AA199" s="33">
        <v>80.411</v>
      </c>
      <c r="AB199" s="33">
        <v>85.763</v>
      </c>
      <c r="AC199" s="33">
        <v>91.362</v>
      </c>
      <c r="AD199" s="33">
        <v>97.211</v>
      </c>
      <c r="AE199" s="60">
        <v>-0.709281079603486</v>
      </c>
      <c r="AF199" s="60">
        <v>-0.7091256772548493</v>
      </c>
      <c r="AG199" s="60">
        <v>-0.7088582407879434</v>
      </c>
      <c r="AH199" s="11" t="s">
        <v>1591</v>
      </c>
      <c r="AI199" s="11" t="s">
        <v>1421</v>
      </c>
      <c r="AJ199" s="11"/>
      <c r="AK199" s="11" t="s">
        <v>1695</v>
      </c>
      <c r="AL199" s="10">
        <v>4</v>
      </c>
      <c r="AM199" s="13">
        <v>27153</v>
      </c>
      <c r="AN199" s="13">
        <v>3164</v>
      </c>
      <c r="AO199" s="50">
        <v>9424.75</v>
      </c>
      <c r="AP199" s="10" t="s">
        <v>223</v>
      </c>
      <c r="AQ199" s="10">
        <v>1</v>
      </c>
      <c r="AR199" s="13">
        <v>119.8096</v>
      </c>
      <c r="AS199" s="13">
        <v>119.8096</v>
      </c>
      <c r="AT199" s="50">
        <v>119.8096</v>
      </c>
      <c r="AU199" s="13">
        <v>119.8096</v>
      </c>
      <c r="AV199" s="13">
        <v>53210.3984</v>
      </c>
      <c r="AW199" s="13">
        <v>53210.3984</v>
      </c>
      <c r="AX199" s="13">
        <v>53210.3984</v>
      </c>
      <c r="AY199" s="13">
        <v>53210.3984</v>
      </c>
      <c r="AZ199" s="115">
        <v>61.24576943033183</v>
      </c>
      <c r="BA199" s="116">
        <v>68.9369828966631</v>
      </c>
      <c r="BB199" s="116">
        <v>64.6</v>
      </c>
      <c r="BC199" s="10">
        <v>2</v>
      </c>
      <c r="BD199" s="10">
        <v>0</v>
      </c>
      <c r="BE199" s="10">
        <v>0</v>
      </c>
      <c r="BF199" s="10">
        <v>0</v>
      </c>
      <c r="BG199" s="10" t="s">
        <v>1806</v>
      </c>
      <c r="BH199" s="10" t="s">
        <v>116</v>
      </c>
      <c r="BJ199"/>
      <c r="BK199"/>
    </row>
    <row r="200" spans="1:63" s="15" customFormat="1" ht="50.25" customHeight="1">
      <c r="A200" s="12" t="s">
        <v>1324</v>
      </c>
      <c r="B200" s="5" t="s">
        <v>1325</v>
      </c>
      <c r="C200" s="10" t="s">
        <v>1302</v>
      </c>
      <c r="D200" s="5">
        <v>4</v>
      </c>
      <c r="E200" s="5">
        <v>752</v>
      </c>
      <c r="F200" s="5">
        <v>75205</v>
      </c>
      <c r="G200" s="10" t="s">
        <v>1064</v>
      </c>
      <c r="H200" s="5" t="s">
        <v>1326</v>
      </c>
      <c r="I200" s="5">
        <v>760</v>
      </c>
      <c r="J200" s="6">
        <v>119.08814310259052</v>
      </c>
      <c r="K200" s="6">
        <v>1240.6377692307692</v>
      </c>
      <c r="L200" s="58">
        <v>184365.8157591</v>
      </c>
      <c r="M200" s="10">
        <v>1</v>
      </c>
      <c r="N200" s="10" t="s">
        <v>1327</v>
      </c>
      <c r="O200" s="10"/>
      <c r="P200" s="10"/>
      <c r="Q200" s="10"/>
      <c r="R200" s="10"/>
      <c r="S200" s="5">
        <v>13</v>
      </c>
      <c r="T200" s="16">
        <v>1981</v>
      </c>
      <c r="U200" s="16">
        <v>1994</v>
      </c>
      <c r="V200" s="13">
        <v>12339.721</v>
      </c>
      <c r="W200" s="13">
        <v>14168.178</v>
      </c>
      <c r="X200" s="13">
        <v>16128.291</v>
      </c>
      <c r="Y200" s="33">
        <v>12385.986</v>
      </c>
      <c r="Z200" s="33">
        <v>14221.298</v>
      </c>
      <c r="AA200" s="33">
        <v>16188.76</v>
      </c>
      <c r="AB200" s="33">
        <v>18389.396</v>
      </c>
      <c r="AC200" s="33">
        <v>20780.776</v>
      </c>
      <c r="AD200" s="33">
        <v>23206.241</v>
      </c>
      <c r="AE200" s="60">
        <v>1.868995981135733</v>
      </c>
      <c r="AF200" s="60">
        <v>-2.2203316073323243</v>
      </c>
      <c r="AG200" s="60">
        <v>-6.752581150113023</v>
      </c>
      <c r="AH200" s="11" t="s">
        <v>1399</v>
      </c>
      <c r="AI200" s="11" t="s">
        <v>1328</v>
      </c>
      <c r="AJ200" s="11"/>
      <c r="AK200" s="11" t="s">
        <v>883</v>
      </c>
      <c r="AL200" s="10">
        <v>36</v>
      </c>
      <c r="AM200" s="13">
        <v>1869511</v>
      </c>
      <c r="AN200" s="13">
        <v>31664</v>
      </c>
      <c r="AO200" s="50">
        <v>199238.9167</v>
      </c>
      <c r="AP200" s="10" t="s">
        <v>296</v>
      </c>
      <c r="AQ200" s="10">
        <v>58</v>
      </c>
      <c r="AR200" s="13">
        <v>1578.9669</v>
      </c>
      <c r="AS200" s="13">
        <v>14.7896</v>
      </c>
      <c r="AT200" s="50">
        <v>206.1542</v>
      </c>
      <c r="AU200" s="13">
        <v>11956.9464</v>
      </c>
      <c r="AV200" s="13">
        <v>1360413.125</v>
      </c>
      <c r="AW200" s="13">
        <v>5111.8423</v>
      </c>
      <c r="AX200" s="13">
        <v>105425.1013</v>
      </c>
      <c r="AY200" s="13">
        <v>6114655.8755</v>
      </c>
      <c r="AZ200" s="115">
        <v>6.443983192801905</v>
      </c>
      <c r="BA200" s="116">
        <v>36.368833508123856</v>
      </c>
      <c r="BB200" s="116">
        <v>51.8</v>
      </c>
      <c r="BC200" s="10">
        <v>90</v>
      </c>
      <c r="BD200" s="10">
        <v>1</v>
      </c>
      <c r="BE200" s="10">
        <v>0</v>
      </c>
      <c r="BF200" s="10">
        <v>0</v>
      </c>
      <c r="BG200" s="10" t="s">
        <v>113</v>
      </c>
      <c r="BH200" s="10" t="s">
        <v>1764</v>
      </c>
      <c r="BJ200"/>
      <c r="BK200"/>
    </row>
    <row r="201" spans="1:63" s="15" customFormat="1" ht="50.25" customHeight="1">
      <c r="A201" s="12" t="s">
        <v>383</v>
      </c>
      <c r="B201" s="5" t="s">
        <v>384</v>
      </c>
      <c r="C201" s="10" t="s">
        <v>483</v>
      </c>
      <c r="D201" s="5">
        <v>2</v>
      </c>
      <c r="E201" s="5">
        <v>791</v>
      </c>
      <c r="F201" s="5">
        <v>79105</v>
      </c>
      <c r="G201" s="10" t="s">
        <v>484</v>
      </c>
      <c r="H201" s="5" t="s">
        <v>385</v>
      </c>
      <c r="I201" s="5">
        <v>796</v>
      </c>
      <c r="J201" s="6">
        <v>23.404056787516563</v>
      </c>
      <c r="K201" s="6">
        <v>16.699</v>
      </c>
      <c r="L201" s="58">
        <v>547.7498741133</v>
      </c>
      <c r="M201" s="10">
        <v>0</v>
      </c>
      <c r="N201" s="10"/>
      <c r="O201" s="10"/>
      <c r="P201" s="10"/>
      <c r="Q201" s="10"/>
      <c r="R201" s="10"/>
      <c r="S201" s="5">
        <v>1</v>
      </c>
      <c r="T201" s="16"/>
      <c r="U201" s="16"/>
      <c r="V201" s="13">
        <v>11.556</v>
      </c>
      <c r="W201" s="13">
        <v>14.008</v>
      </c>
      <c r="X201" s="13">
        <v>16.699</v>
      </c>
      <c r="Y201" s="33">
        <v>11.556</v>
      </c>
      <c r="Z201" s="33">
        <v>14.008</v>
      </c>
      <c r="AA201" s="33">
        <v>16.699</v>
      </c>
      <c r="AB201" s="33">
        <v>19.577</v>
      </c>
      <c r="AC201" s="33">
        <v>22.57</v>
      </c>
      <c r="AD201" s="33">
        <v>25.59</v>
      </c>
      <c r="AE201" s="60">
        <v>1.868995981135733</v>
      </c>
      <c r="AF201" s="60">
        <v>-2.2203316073323243</v>
      </c>
      <c r="AG201" s="60">
        <v>-6.752581150113023</v>
      </c>
      <c r="AH201" s="11" t="s">
        <v>840</v>
      </c>
      <c r="AI201" s="11" t="s">
        <v>486</v>
      </c>
      <c r="AJ201" s="11"/>
      <c r="AK201" s="11"/>
      <c r="AL201" s="10">
        <v>2</v>
      </c>
      <c r="AM201" s="13">
        <v>4800</v>
      </c>
      <c r="AN201" s="13">
        <v>1500</v>
      </c>
      <c r="AO201" s="50">
        <v>3150</v>
      </c>
      <c r="AP201" s="10"/>
      <c r="AQ201" s="10">
        <v>1</v>
      </c>
      <c r="AR201" s="10">
        <v>18.9732</v>
      </c>
      <c r="AS201" s="10">
        <v>18.9732</v>
      </c>
      <c r="AT201" s="10">
        <v>18.9732</v>
      </c>
      <c r="AU201" s="10">
        <v>18.9732</v>
      </c>
      <c r="AV201" s="10">
        <v>5259.8687</v>
      </c>
      <c r="AW201" s="10">
        <v>5259.8687</v>
      </c>
      <c r="AX201" s="13">
        <v>5259.8687</v>
      </c>
      <c r="AY201" s="10">
        <v>5259.8687</v>
      </c>
      <c r="AZ201" s="10" t="s">
        <v>911</v>
      </c>
      <c r="BA201" s="116">
        <v>27.137899788117466</v>
      </c>
      <c r="BB201" s="116">
        <v>45.6</v>
      </c>
      <c r="BC201" s="10">
        <v>3</v>
      </c>
      <c r="BD201" s="10">
        <v>0</v>
      </c>
      <c r="BE201" s="10">
        <v>0</v>
      </c>
      <c r="BF201" s="10">
        <v>0</v>
      </c>
      <c r="BG201" s="10" t="s">
        <v>120</v>
      </c>
      <c r="BH201" s="10"/>
      <c r="BJ201"/>
      <c r="BK201"/>
    </row>
    <row r="202" spans="1:63" s="15" customFormat="1" ht="50.25" customHeight="1">
      <c r="A202" s="12" t="s">
        <v>886</v>
      </c>
      <c r="B202" s="5" t="s">
        <v>887</v>
      </c>
      <c r="C202" s="10" t="s">
        <v>1544</v>
      </c>
      <c r="D202" s="5">
        <v>1</v>
      </c>
      <c r="E202" s="5">
        <v>130</v>
      </c>
      <c r="F202" s="5">
        <v>13005</v>
      </c>
      <c r="G202" s="10" t="s">
        <v>1076</v>
      </c>
      <c r="H202" s="5" t="s">
        <v>888</v>
      </c>
      <c r="I202" s="5">
        <v>148</v>
      </c>
      <c r="J202" s="6">
        <v>297.9860041611494</v>
      </c>
      <c r="K202" s="6">
        <v>527.0297857142857</v>
      </c>
      <c r="L202" s="58">
        <v>1243139.221463</v>
      </c>
      <c r="M202" s="10">
        <v>2</v>
      </c>
      <c r="N202" s="10" t="s">
        <v>940</v>
      </c>
      <c r="O202" s="10" t="s">
        <v>941</v>
      </c>
      <c r="P202" s="10"/>
      <c r="Q202" s="10"/>
      <c r="R202" s="10"/>
      <c r="S202" s="5">
        <v>14</v>
      </c>
      <c r="T202" s="16" t="s">
        <v>1080</v>
      </c>
      <c r="U202" s="16">
        <v>1990</v>
      </c>
      <c r="V202" s="13">
        <v>5454</v>
      </c>
      <c r="W202" s="13">
        <v>6302.296</v>
      </c>
      <c r="X202" s="13">
        <v>7378.417</v>
      </c>
      <c r="Y202" s="33">
        <v>5828.677</v>
      </c>
      <c r="Z202" s="33">
        <v>6735.249</v>
      </c>
      <c r="AA202" s="33">
        <v>7885.299</v>
      </c>
      <c r="AB202" s="33">
        <v>9194.093</v>
      </c>
      <c r="AC202" s="33">
        <v>10689.499</v>
      </c>
      <c r="AD202" s="33">
        <v>12375.88</v>
      </c>
      <c r="AE202" s="60">
        <v>6.428165431023193</v>
      </c>
      <c r="AF202" s="60">
        <v>6.428166204397187</v>
      </c>
      <c r="AG202" s="60">
        <v>6.42818997732362</v>
      </c>
      <c r="AH202" s="11" t="s">
        <v>1697</v>
      </c>
      <c r="AI202" s="11" t="s">
        <v>889</v>
      </c>
      <c r="AJ202" s="11"/>
      <c r="AK202" s="11" t="s">
        <v>1582</v>
      </c>
      <c r="AL202" s="10">
        <v>51</v>
      </c>
      <c r="AM202" s="13">
        <v>661354</v>
      </c>
      <c r="AN202" s="13">
        <v>1045</v>
      </c>
      <c r="AO202" s="50">
        <v>30500.5294</v>
      </c>
      <c r="AP202" s="10" t="s">
        <v>134</v>
      </c>
      <c r="AQ202" s="10">
        <v>38</v>
      </c>
      <c r="AR202" s="13">
        <v>164.7244</v>
      </c>
      <c r="AS202" s="13">
        <v>5.8196</v>
      </c>
      <c r="AT202" s="50">
        <v>32.9005</v>
      </c>
      <c r="AU202" s="13">
        <v>1250.2179</v>
      </c>
      <c r="AV202" s="13">
        <v>704207.5625</v>
      </c>
      <c r="AW202" s="13">
        <v>3127.8557</v>
      </c>
      <c r="AX202" s="13">
        <v>41897.5496</v>
      </c>
      <c r="AY202" s="13">
        <v>1592106.886</v>
      </c>
      <c r="AZ202" s="115">
        <v>0.09897311239055882</v>
      </c>
      <c r="BA202" s="116">
        <v>19.380108782006854</v>
      </c>
      <c r="BB202" s="116">
        <v>24.1</v>
      </c>
      <c r="BC202" s="10">
        <v>6</v>
      </c>
      <c r="BD202" s="10">
        <v>48</v>
      </c>
      <c r="BE202" s="10">
        <v>2</v>
      </c>
      <c r="BF202" s="10">
        <v>0</v>
      </c>
      <c r="BG202" s="10" t="s">
        <v>1848</v>
      </c>
      <c r="BH202" s="10" t="s">
        <v>1849</v>
      </c>
      <c r="BJ202"/>
      <c r="BK202"/>
    </row>
    <row r="203" spans="1:63" s="15" customFormat="1" ht="77.25" customHeight="1">
      <c r="A203" s="12" t="s">
        <v>1519</v>
      </c>
      <c r="B203" s="5" t="s">
        <v>1520</v>
      </c>
      <c r="C203" s="10" t="s">
        <v>1544</v>
      </c>
      <c r="D203" s="5">
        <v>1</v>
      </c>
      <c r="E203" s="5">
        <v>764</v>
      </c>
      <c r="F203" s="5">
        <v>76405</v>
      </c>
      <c r="G203" s="10" t="s">
        <v>945</v>
      </c>
      <c r="H203" s="5" t="s">
        <v>1521</v>
      </c>
      <c r="I203" s="5">
        <v>768</v>
      </c>
      <c r="J203" s="6">
        <v>52.22515637846154</v>
      </c>
      <c r="K203" s="6">
        <v>215.6507142857143</v>
      </c>
      <c r="L203" s="58">
        <v>57276.80613385</v>
      </c>
      <c r="M203" s="10">
        <v>2</v>
      </c>
      <c r="N203" s="10" t="s">
        <v>1505</v>
      </c>
      <c r="O203" s="10" t="s">
        <v>940</v>
      </c>
      <c r="P203" s="10"/>
      <c r="Q203" s="10"/>
      <c r="R203" s="10"/>
      <c r="S203" s="5">
        <v>21</v>
      </c>
      <c r="T203" s="16"/>
      <c r="U203" s="16">
        <v>1991</v>
      </c>
      <c r="V203" s="13">
        <v>3454</v>
      </c>
      <c r="W203" s="13">
        <v>3845.646</v>
      </c>
      <c r="X203" s="13">
        <v>4528.665</v>
      </c>
      <c r="Y203" s="33">
        <v>3452.71</v>
      </c>
      <c r="Z203" s="33">
        <v>3844.208</v>
      </c>
      <c r="AA203" s="33">
        <v>4526.972</v>
      </c>
      <c r="AB203" s="33">
        <v>5142.636</v>
      </c>
      <c r="AC203" s="33">
        <v>5825.618</v>
      </c>
      <c r="AD203" s="33">
        <v>6576.053</v>
      </c>
      <c r="AE203" s="60">
        <v>1.868995981135733</v>
      </c>
      <c r="AF203" s="60">
        <v>-2.2203316073323243</v>
      </c>
      <c r="AG203" s="60">
        <v>-6.752581150113023</v>
      </c>
      <c r="AH203" s="11" t="s">
        <v>1591</v>
      </c>
      <c r="AI203" s="11" t="s">
        <v>1522</v>
      </c>
      <c r="AJ203" s="11"/>
      <c r="AK203" s="11" t="s">
        <v>1548</v>
      </c>
      <c r="AL203" s="10">
        <v>43</v>
      </c>
      <c r="AM203" s="13">
        <v>1000075</v>
      </c>
      <c r="AN203" s="13">
        <v>1572</v>
      </c>
      <c r="AO203" s="50">
        <v>62991.3488</v>
      </c>
      <c r="AP203" s="10" t="s">
        <v>298</v>
      </c>
      <c r="AQ203" s="10">
        <v>34</v>
      </c>
      <c r="AR203" s="13">
        <v>272.0188</v>
      </c>
      <c r="AS203" s="13">
        <v>6.8235</v>
      </c>
      <c r="AT203" s="50">
        <v>49.7142</v>
      </c>
      <c r="AU203" s="13">
        <v>1690.283</v>
      </c>
      <c r="AV203" s="13">
        <v>1232145.875</v>
      </c>
      <c r="AW203" s="13">
        <v>5465.5181</v>
      </c>
      <c r="AX203" s="13">
        <v>90607.9321</v>
      </c>
      <c r="AY203" s="13">
        <v>3080669.6909</v>
      </c>
      <c r="AZ203" s="115">
        <v>2.954585192496861</v>
      </c>
      <c r="BA203" s="116">
        <v>57.43537285574677</v>
      </c>
      <c r="BB203" s="116">
        <v>33.9</v>
      </c>
      <c r="BC203" s="10">
        <v>10</v>
      </c>
      <c r="BD203" s="10">
        <v>28</v>
      </c>
      <c r="BE203" s="10">
        <v>0</v>
      </c>
      <c r="BF203" s="10">
        <v>0</v>
      </c>
      <c r="BG203" s="10" t="s">
        <v>1770</v>
      </c>
      <c r="BH203" s="10" t="s">
        <v>1895</v>
      </c>
      <c r="BJ203"/>
      <c r="BK203"/>
    </row>
    <row r="204" spans="1:63" s="15" customFormat="1" ht="50.25" customHeight="1">
      <c r="A204" s="12" t="s">
        <v>1049</v>
      </c>
      <c r="B204" s="5" t="s">
        <v>1050</v>
      </c>
      <c r="C204" s="10" t="s">
        <v>1302</v>
      </c>
      <c r="D204" s="5">
        <v>4</v>
      </c>
      <c r="E204" s="5">
        <v>760</v>
      </c>
      <c r="F204" s="5">
        <v>76005</v>
      </c>
      <c r="G204" s="10" t="s">
        <v>745</v>
      </c>
      <c r="H204" s="5" t="s">
        <v>1051</v>
      </c>
      <c r="I204" s="5">
        <v>764</v>
      </c>
      <c r="J204" s="6">
        <v>25.514168011762525</v>
      </c>
      <c r="K204" s="6">
        <v>77.1015037878788</v>
      </c>
      <c r="L204" s="58">
        <v>513617.5150033</v>
      </c>
      <c r="M204" s="10">
        <v>2</v>
      </c>
      <c r="N204" s="10" t="s">
        <v>947</v>
      </c>
      <c r="O204" s="10" t="s">
        <v>948</v>
      </c>
      <c r="P204" s="10"/>
      <c r="Q204" s="10"/>
      <c r="R204" s="10"/>
      <c r="S204" s="5">
        <v>792</v>
      </c>
      <c r="T204" s="16">
        <v>1990</v>
      </c>
      <c r="U204" s="16">
        <v>2000</v>
      </c>
      <c r="V204" s="13">
        <v>55633.076</v>
      </c>
      <c r="W204" s="13">
        <v>58125.855</v>
      </c>
      <c r="X204" s="13">
        <v>61064.391</v>
      </c>
      <c r="Y204" s="33">
        <v>54736.053</v>
      </c>
      <c r="Z204" s="33">
        <v>58729.177</v>
      </c>
      <c r="AA204" s="33">
        <v>62805.574</v>
      </c>
      <c r="AB204" s="33">
        <v>66500.139</v>
      </c>
      <c r="AC204" s="33">
        <v>69681.123</v>
      </c>
      <c r="AD204" s="33">
        <v>72490.007</v>
      </c>
      <c r="AE204" s="60">
        <v>1.868995981135733</v>
      </c>
      <c r="AF204" s="60">
        <v>-2.2203316073323243</v>
      </c>
      <c r="AG204" s="60">
        <v>-6.752581150113023</v>
      </c>
      <c r="AH204" s="11" t="s">
        <v>1052</v>
      </c>
      <c r="AI204" s="11" t="s">
        <v>1119</v>
      </c>
      <c r="AJ204" s="11" t="s">
        <v>1120</v>
      </c>
      <c r="AK204" s="11" t="s">
        <v>1413</v>
      </c>
      <c r="AL204" s="10">
        <v>167</v>
      </c>
      <c r="AM204" s="13">
        <v>6320174</v>
      </c>
      <c r="AN204" s="13">
        <v>4937</v>
      </c>
      <c r="AO204" s="50">
        <v>87472.6527</v>
      </c>
      <c r="AP204" s="10" t="s">
        <v>297</v>
      </c>
      <c r="AQ204" s="10">
        <v>214</v>
      </c>
      <c r="AR204" s="13">
        <v>6149.4019</v>
      </c>
      <c r="AS204" s="13">
        <v>2.3959</v>
      </c>
      <c r="AT204" s="50">
        <v>171.397</v>
      </c>
      <c r="AU204" s="13">
        <v>36678.96</v>
      </c>
      <c r="AV204" s="13">
        <v>9532411</v>
      </c>
      <c r="AW204" s="13">
        <v>1789.7726</v>
      </c>
      <c r="AX204" s="13">
        <v>82875.5029</v>
      </c>
      <c r="AY204" s="13">
        <v>17735357.6125</v>
      </c>
      <c r="AZ204" s="115">
        <v>7.168587134237056</v>
      </c>
      <c r="BA204" s="116">
        <v>28.86693409332998</v>
      </c>
      <c r="BB204" s="116">
        <v>20</v>
      </c>
      <c r="BC204" s="10">
        <v>349</v>
      </c>
      <c r="BD204" s="10">
        <v>11</v>
      </c>
      <c r="BE204" s="10">
        <v>1</v>
      </c>
      <c r="BF204" s="10">
        <v>0</v>
      </c>
      <c r="BG204" s="10" t="s">
        <v>1769</v>
      </c>
      <c r="BH204" s="10" t="s">
        <v>1732</v>
      </c>
      <c r="BJ204"/>
      <c r="BK204"/>
    </row>
    <row r="205" spans="1:63" s="15" customFormat="1" ht="50.25" customHeight="1">
      <c r="A205" s="12" t="s">
        <v>1044</v>
      </c>
      <c r="B205" s="5" t="s">
        <v>1045</v>
      </c>
      <c r="C205" s="10" t="s">
        <v>1302</v>
      </c>
      <c r="D205" s="5">
        <v>4</v>
      </c>
      <c r="E205" s="5">
        <v>756</v>
      </c>
      <c r="F205" s="5">
        <v>75605</v>
      </c>
      <c r="G205" s="10" t="s">
        <v>1303</v>
      </c>
      <c r="H205" s="5" t="s">
        <v>1046</v>
      </c>
      <c r="I205" s="5">
        <v>762</v>
      </c>
      <c r="J205" s="6">
        <v>46.60024449547806</v>
      </c>
      <c r="K205" s="6">
        <v>99.32156666666667</v>
      </c>
      <c r="L205" s="58">
        <v>130294.9672223</v>
      </c>
      <c r="M205" s="10">
        <v>1</v>
      </c>
      <c r="N205" s="10" t="s">
        <v>1067</v>
      </c>
      <c r="O205" s="10"/>
      <c r="P205" s="10"/>
      <c r="Q205" s="10"/>
      <c r="R205" s="10"/>
      <c r="S205" s="5">
        <v>60</v>
      </c>
      <c r="T205" s="16"/>
      <c r="U205" s="16">
        <v>1989</v>
      </c>
      <c r="V205" s="13">
        <v>5191.904</v>
      </c>
      <c r="W205" s="13">
        <v>5562.386</v>
      </c>
      <c r="X205" s="13">
        <v>5959.294</v>
      </c>
      <c r="Y205" s="33">
        <v>5303.15</v>
      </c>
      <c r="Z205" s="33">
        <v>5740.96</v>
      </c>
      <c r="AA205" s="33">
        <v>6086.983</v>
      </c>
      <c r="AB205" s="33">
        <v>6300.374</v>
      </c>
      <c r="AC205" s="33">
        <v>6617.54</v>
      </c>
      <c r="AD205" s="33">
        <v>7096.696</v>
      </c>
      <c r="AE205" s="60">
        <v>1.868995981135733</v>
      </c>
      <c r="AF205" s="60">
        <v>-2.2203316073323243</v>
      </c>
      <c r="AG205" s="60">
        <v>-6.752581150113023</v>
      </c>
      <c r="AH205" s="11" t="s">
        <v>734</v>
      </c>
      <c r="AI205" s="11" t="s">
        <v>1047</v>
      </c>
      <c r="AJ205" s="11"/>
      <c r="AK205" s="11" t="s">
        <v>1048</v>
      </c>
      <c r="AL205" s="10">
        <v>26</v>
      </c>
      <c r="AM205" s="13">
        <v>562000</v>
      </c>
      <c r="AN205" s="13">
        <v>4000</v>
      </c>
      <c r="AO205" s="50">
        <v>51088.7692</v>
      </c>
      <c r="AP205" s="10" t="s">
        <v>1912</v>
      </c>
      <c r="AQ205" s="10">
        <v>26</v>
      </c>
      <c r="AR205" s="13">
        <v>1283.4404</v>
      </c>
      <c r="AS205" s="13">
        <v>11.8033</v>
      </c>
      <c r="AT205" s="50">
        <v>189.5309</v>
      </c>
      <c r="AU205" s="13">
        <v>4927.8045</v>
      </c>
      <c r="AV205" s="13">
        <v>1371905.25</v>
      </c>
      <c r="AW205" s="13">
        <v>3204.6106</v>
      </c>
      <c r="AX205" s="13">
        <v>91303.9786</v>
      </c>
      <c r="AY205" s="13">
        <v>2373903.4441</v>
      </c>
      <c r="AZ205" s="115">
        <v>3.898768511658637</v>
      </c>
      <c r="BA205" s="116">
        <v>38.54521015795942</v>
      </c>
      <c r="BB205" s="116">
        <v>27.7</v>
      </c>
      <c r="BC205" s="10">
        <v>45</v>
      </c>
      <c r="BD205" s="10">
        <v>1</v>
      </c>
      <c r="BE205" s="10">
        <v>1</v>
      </c>
      <c r="BF205" s="10">
        <v>0</v>
      </c>
      <c r="BG205" s="10" t="s">
        <v>1767</v>
      </c>
      <c r="BH205" s="10" t="s">
        <v>1768</v>
      </c>
      <c r="BJ205"/>
      <c r="BK205"/>
    </row>
    <row r="206" spans="1:63" s="15" customFormat="1" ht="50.25" customHeight="1">
      <c r="A206" s="12" t="s">
        <v>1640</v>
      </c>
      <c r="B206" s="10" t="s">
        <v>1641</v>
      </c>
      <c r="C206" s="10" t="s">
        <v>405</v>
      </c>
      <c r="D206" s="5">
        <v>6</v>
      </c>
      <c r="E206" s="14" t="s">
        <v>911</v>
      </c>
      <c r="F206" s="14" t="s">
        <v>911</v>
      </c>
      <c r="G206" s="10" t="s">
        <v>1642</v>
      </c>
      <c r="H206" s="5" t="s">
        <v>1643</v>
      </c>
      <c r="I206" s="5">
        <v>772</v>
      </c>
      <c r="J206" s="6">
        <v>0</v>
      </c>
      <c r="K206" s="6">
        <v>0.4856666666666667</v>
      </c>
      <c r="L206" s="58">
        <v>15</v>
      </c>
      <c r="M206" s="10">
        <v>1</v>
      </c>
      <c r="N206" s="10" t="s">
        <v>1000</v>
      </c>
      <c r="O206" s="10"/>
      <c r="P206" s="10"/>
      <c r="Q206" s="10"/>
      <c r="R206" s="10"/>
      <c r="S206" s="5">
        <v>3</v>
      </c>
      <c r="T206" s="68">
        <v>2001</v>
      </c>
      <c r="U206" s="68">
        <v>2004</v>
      </c>
      <c r="V206" s="13">
        <v>1.537</v>
      </c>
      <c r="W206" s="13">
        <v>1.496</v>
      </c>
      <c r="X206" s="13">
        <v>1.457</v>
      </c>
      <c r="Y206" s="33">
        <v>1.603</v>
      </c>
      <c r="Z206" s="33">
        <v>1.526</v>
      </c>
      <c r="AA206" s="33">
        <v>1.452</v>
      </c>
      <c r="AB206" s="33">
        <v>1.452</v>
      </c>
      <c r="AC206" s="33">
        <v>1.452</v>
      </c>
      <c r="AD206" s="33">
        <v>1.452</v>
      </c>
      <c r="AE206" s="60">
        <v>1.868995981135733</v>
      </c>
      <c r="AF206" s="60">
        <v>-2.2203316073323243</v>
      </c>
      <c r="AG206" s="60">
        <v>-6.752581150113023</v>
      </c>
      <c r="AH206" s="11" t="s">
        <v>1644</v>
      </c>
      <c r="AI206" s="11" t="s">
        <v>1645</v>
      </c>
      <c r="AJ206" s="11"/>
      <c r="AK206" s="11"/>
      <c r="AL206" s="10" t="s">
        <v>911</v>
      </c>
      <c r="AM206" s="10" t="s">
        <v>911</v>
      </c>
      <c r="AN206" s="10" t="s">
        <v>911</v>
      </c>
      <c r="AO206" s="10" t="s">
        <v>911</v>
      </c>
      <c r="AP206" s="10" t="s">
        <v>911</v>
      </c>
      <c r="AQ206" s="10">
        <v>0</v>
      </c>
      <c r="AR206" s="10" t="s">
        <v>911</v>
      </c>
      <c r="AS206" s="10" t="s">
        <v>911</v>
      </c>
      <c r="AT206" s="10" t="s">
        <v>911</v>
      </c>
      <c r="AU206" s="10" t="s">
        <v>911</v>
      </c>
      <c r="AV206" s="10" t="s">
        <v>911</v>
      </c>
      <c r="AW206" s="10" t="s">
        <v>911</v>
      </c>
      <c r="AX206" s="13" t="s">
        <v>911</v>
      </c>
      <c r="AY206" s="10" t="s">
        <v>911</v>
      </c>
      <c r="AZ206" s="10" t="s">
        <v>911</v>
      </c>
      <c r="BA206" s="116" t="s">
        <v>911</v>
      </c>
      <c r="BB206" s="101" t="s">
        <v>911</v>
      </c>
      <c r="BC206" s="10" t="s">
        <v>911</v>
      </c>
      <c r="BD206" s="10" t="s">
        <v>911</v>
      </c>
      <c r="BE206" s="10" t="s">
        <v>911</v>
      </c>
      <c r="BF206" s="10" t="s">
        <v>911</v>
      </c>
      <c r="BG206" s="10"/>
      <c r="BH206" s="10"/>
      <c r="BJ206"/>
      <c r="BK206"/>
    </row>
    <row r="207" spans="1:63" s="15" customFormat="1" ht="50.25" customHeight="1">
      <c r="A207" s="12" t="s">
        <v>1149</v>
      </c>
      <c r="B207" s="5" t="s">
        <v>1150</v>
      </c>
      <c r="C207" s="10" t="s">
        <v>1302</v>
      </c>
      <c r="D207" s="5">
        <v>4</v>
      </c>
      <c r="E207" s="5">
        <v>789</v>
      </c>
      <c r="F207" s="5">
        <v>78905</v>
      </c>
      <c r="G207" s="10" t="s">
        <v>1303</v>
      </c>
      <c r="H207" s="5" t="s">
        <v>1151</v>
      </c>
      <c r="I207" s="5">
        <v>795</v>
      </c>
      <c r="J207" s="6">
        <v>97.92155226940595</v>
      </c>
      <c r="K207" s="6">
        <v>85.98641666666667</v>
      </c>
      <c r="L207" s="58">
        <v>460254.2591448</v>
      </c>
      <c r="M207" s="10">
        <v>1</v>
      </c>
      <c r="N207" s="10" t="s">
        <v>1067</v>
      </c>
      <c r="O207" s="10"/>
      <c r="P207" s="10"/>
      <c r="Q207" s="10"/>
      <c r="R207" s="10"/>
      <c r="S207" s="5">
        <v>48</v>
      </c>
      <c r="T207" s="16"/>
      <c r="U207" s="16">
        <v>1989</v>
      </c>
      <c r="V207" s="13">
        <v>3195.756</v>
      </c>
      <c r="W207" s="13">
        <v>3631.804</v>
      </c>
      <c r="X207" s="13">
        <v>4127.348</v>
      </c>
      <c r="Y207" s="33">
        <v>3668</v>
      </c>
      <c r="Z207" s="33">
        <v>4209.984</v>
      </c>
      <c r="AA207" s="33">
        <v>4737.256</v>
      </c>
      <c r="AB207" s="33">
        <v>5204.209</v>
      </c>
      <c r="AC207" s="33">
        <v>5651.007</v>
      </c>
      <c r="AD207" s="33">
        <v>6059.204</v>
      </c>
      <c r="AE207" s="60">
        <v>1.868995981135733</v>
      </c>
      <c r="AF207" s="60">
        <v>-2.2203316073323243</v>
      </c>
      <c r="AG207" s="60">
        <v>-6.752581150113023</v>
      </c>
      <c r="AH207" s="11" t="s">
        <v>734</v>
      </c>
      <c r="AI207" s="11" t="s">
        <v>1047</v>
      </c>
      <c r="AJ207" s="11"/>
      <c r="AK207" s="11" t="s">
        <v>1048</v>
      </c>
      <c r="AL207" s="10">
        <v>14</v>
      </c>
      <c r="AM207" s="13">
        <v>597174</v>
      </c>
      <c r="AN207" s="13">
        <v>23354</v>
      </c>
      <c r="AO207" s="50">
        <v>112634.4286</v>
      </c>
      <c r="AP207" s="10" t="s">
        <v>1912</v>
      </c>
      <c r="AQ207" s="10">
        <v>13</v>
      </c>
      <c r="AR207" s="13">
        <v>1810.1395</v>
      </c>
      <c r="AS207" s="13">
        <v>41.2602</v>
      </c>
      <c r="AT207" s="50">
        <v>460.4205</v>
      </c>
      <c r="AU207" s="13">
        <v>5985.4659</v>
      </c>
      <c r="AV207" s="13">
        <v>898510.0625</v>
      </c>
      <c r="AW207" s="13">
        <v>5590.0942</v>
      </c>
      <c r="AX207" s="13">
        <v>183061.182</v>
      </c>
      <c r="AY207" s="13">
        <v>2379795.3657</v>
      </c>
      <c r="AZ207" s="115">
        <v>1.2347053979658194</v>
      </c>
      <c r="BA207" s="116">
        <v>45.96589512898018</v>
      </c>
      <c r="BB207" s="116">
        <v>44.9</v>
      </c>
      <c r="BC207" s="10">
        <v>17</v>
      </c>
      <c r="BD207" s="10">
        <v>2</v>
      </c>
      <c r="BE207" s="10">
        <v>0</v>
      </c>
      <c r="BF207" s="10">
        <v>0</v>
      </c>
      <c r="BG207" s="10" t="s">
        <v>1773</v>
      </c>
      <c r="BH207" s="10" t="s">
        <v>1820</v>
      </c>
      <c r="BJ207"/>
      <c r="BK207"/>
    </row>
    <row r="208" spans="1:63" s="15" customFormat="1" ht="50.25" customHeight="1">
      <c r="A208" s="12" t="s">
        <v>722</v>
      </c>
      <c r="B208" s="5" t="s">
        <v>723</v>
      </c>
      <c r="C208" s="10" t="s">
        <v>1302</v>
      </c>
      <c r="D208" s="5">
        <v>4</v>
      </c>
      <c r="E208" s="5">
        <v>190</v>
      </c>
      <c r="F208" s="5">
        <v>19005</v>
      </c>
      <c r="G208" s="10" t="s">
        <v>745</v>
      </c>
      <c r="H208" s="5" t="s">
        <v>724</v>
      </c>
      <c r="I208" s="5">
        <v>626</v>
      </c>
      <c r="J208" s="6">
        <v>28.793458927255607</v>
      </c>
      <c r="K208" s="6">
        <v>46.06877777777778</v>
      </c>
      <c r="L208" s="58">
        <v>14923.13898592</v>
      </c>
      <c r="M208" s="10">
        <v>1</v>
      </c>
      <c r="N208" s="10" t="s">
        <v>725</v>
      </c>
      <c r="O208" s="10"/>
      <c r="P208" s="10"/>
      <c r="Q208" s="10"/>
      <c r="R208" s="10"/>
      <c r="S208" s="5">
        <v>18</v>
      </c>
      <c r="T208" s="16"/>
      <c r="U208" s="16">
        <v>1990</v>
      </c>
      <c r="V208" s="13">
        <v>832.216</v>
      </c>
      <c r="W208" s="13">
        <v>928.027</v>
      </c>
      <c r="X208" s="13">
        <v>829.238</v>
      </c>
      <c r="Y208" s="33">
        <v>740.193</v>
      </c>
      <c r="Z208" s="33">
        <v>839.569</v>
      </c>
      <c r="AA208" s="33">
        <v>737.105</v>
      </c>
      <c r="AB208" s="33">
        <v>897.065</v>
      </c>
      <c r="AC208" s="33">
        <v>1019.257</v>
      </c>
      <c r="AD208" s="33">
        <v>1098.813</v>
      </c>
      <c r="AE208" s="60">
        <v>-12.432298062802543</v>
      </c>
      <c r="AF208" s="60">
        <v>-10.536120318877911</v>
      </c>
      <c r="AG208" s="60">
        <v>-12.499304712354418</v>
      </c>
      <c r="AH208" s="11" t="s">
        <v>726</v>
      </c>
      <c r="AI208" s="11" t="s">
        <v>727</v>
      </c>
      <c r="AJ208" s="11"/>
      <c r="AK208" s="11" t="s">
        <v>728</v>
      </c>
      <c r="AL208" s="10">
        <v>19</v>
      </c>
      <c r="AM208" s="13">
        <v>48200</v>
      </c>
      <c r="AN208" s="13">
        <v>1600</v>
      </c>
      <c r="AO208" s="50">
        <v>8226.3158</v>
      </c>
      <c r="AP208" s="10"/>
      <c r="AQ208" s="10">
        <v>6</v>
      </c>
      <c r="AR208" s="13">
        <v>127.3372</v>
      </c>
      <c r="AS208" s="13">
        <v>27.1753</v>
      </c>
      <c r="AT208" s="50">
        <v>59.0431</v>
      </c>
      <c r="AU208" s="13">
        <v>354.2585</v>
      </c>
      <c r="AV208" s="13">
        <v>55876.7188</v>
      </c>
      <c r="AW208" s="13">
        <v>5203.2744</v>
      </c>
      <c r="AX208" s="13">
        <v>16916.172</v>
      </c>
      <c r="AY208" s="13">
        <v>101497.0317</v>
      </c>
      <c r="AZ208" s="115">
        <v>2.378551287368374</v>
      </c>
      <c r="BA208" s="116">
        <v>14.055793064811715</v>
      </c>
      <c r="BB208" s="116">
        <v>7.5</v>
      </c>
      <c r="BC208" s="10">
        <v>3</v>
      </c>
      <c r="BD208" s="10">
        <v>14</v>
      </c>
      <c r="BE208" s="10">
        <v>0</v>
      </c>
      <c r="BF208" s="10">
        <v>0</v>
      </c>
      <c r="BG208" s="10"/>
      <c r="BH208" s="10"/>
      <c r="BJ208"/>
      <c r="BK208"/>
    </row>
    <row r="209" spans="1:63" s="15" customFormat="1" ht="50.25" customHeight="1">
      <c r="A209" s="12" t="s">
        <v>649</v>
      </c>
      <c r="B209" s="5" t="s">
        <v>650</v>
      </c>
      <c r="C209" s="10" t="s">
        <v>405</v>
      </c>
      <c r="D209" s="5">
        <v>6</v>
      </c>
      <c r="E209" s="5">
        <v>770</v>
      </c>
      <c r="F209" s="5">
        <v>77005</v>
      </c>
      <c r="G209" s="10" t="s">
        <v>406</v>
      </c>
      <c r="H209" s="5" t="s">
        <v>651</v>
      </c>
      <c r="I209" s="5">
        <v>776</v>
      </c>
      <c r="J209" s="6">
        <v>12.887543273124246</v>
      </c>
      <c r="K209" s="6">
        <v>24.66425</v>
      </c>
      <c r="L209" s="58">
        <v>664.3550864666</v>
      </c>
      <c r="M209" s="10">
        <v>1</v>
      </c>
      <c r="N209" s="10" t="s">
        <v>442</v>
      </c>
      <c r="O209" s="10"/>
      <c r="P209" s="10"/>
      <c r="Q209" s="10"/>
      <c r="R209" s="10"/>
      <c r="S209" s="5">
        <v>4</v>
      </c>
      <c r="T209" s="16">
        <v>1986</v>
      </c>
      <c r="U209" s="16">
        <v>1996</v>
      </c>
      <c r="V209" s="69">
        <v>95.728</v>
      </c>
      <c r="W209" s="69">
        <v>97.152</v>
      </c>
      <c r="X209" s="69">
        <v>98.657</v>
      </c>
      <c r="Y209" s="33">
        <v>95.762</v>
      </c>
      <c r="Z209" s="33">
        <v>97.333</v>
      </c>
      <c r="AA209" s="33">
        <v>99.039</v>
      </c>
      <c r="AB209" s="33">
        <v>100.884</v>
      </c>
      <c r="AC209" s="33">
        <v>102.875</v>
      </c>
      <c r="AD209" s="33">
        <v>105.019</v>
      </c>
      <c r="AE209" s="60">
        <v>1.868995981135733</v>
      </c>
      <c r="AF209" s="60">
        <v>-2.2203316073323243</v>
      </c>
      <c r="AG209" s="60">
        <v>-6.752581150113023</v>
      </c>
      <c r="AH209" s="11" t="s">
        <v>652</v>
      </c>
      <c r="AI209" s="11" t="s">
        <v>1646</v>
      </c>
      <c r="AJ209" s="11"/>
      <c r="AK209" s="11"/>
      <c r="AL209" s="10">
        <v>8</v>
      </c>
      <c r="AM209" s="13">
        <v>23921</v>
      </c>
      <c r="AN209" s="13">
        <v>1156</v>
      </c>
      <c r="AO209" s="50">
        <v>5408.5</v>
      </c>
      <c r="AP209" s="10" t="s">
        <v>1771</v>
      </c>
      <c r="AQ209" s="10">
        <v>1</v>
      </c>
      <c r="AR209" s="13">
        <v>182.6417</v>
      </c>
      <c r="AS209" s="13">
        <v>182.6417</v>
      </c>
      <c r="AT209" s="50">
        <v>182.6417</v>
      </c>
      <c r="AU209" s="13">
        <v>182.6417</v>
      </c>
      <c r="AV209" s="13">
        <v>50025.7109</v>
      </c>
      <c r="AW209" s="13">
        <v>50025.7109</v>
      </c>
      <c r="AX209" s="13">
        <v>50025.7109</v>
      </c>
      <c r="AY209" s="13">
        <v>50025.7109</v>
      </c>
      <c r="AZ209" s="115">
        <v>27.035072729136832</v>
      </c>
      <c r="BA209" s="116">
        <v>49.93084425076602</v>
      </c>
      <c r="BB209" s="116">
        <v>33</v>
      </c>
      <c r="BC209" s="10">
        <v>2</v>
      </c>
      <c r="BD209" s="10">
        <v>2</v>
      </c>
      <c r="BE209" s="10">
        <v>0</v>
      </c>
      <c r="BF209" s="10">
        <v>0</v>
      </c>
      <c r="BG209" s="10" t="s">
        <v>120</v>
      </c>
      <c r="BH209" s="10" t="s">
        <v>111</v>
      </c>
      <c r="BJ209"/>
      <c r="BK209"/>
    </row>
    <row r="210" spans="1:63" s="15" customFormat="1" ht="50.25" customHeight="1">
      <c r="A210" s="12" t="s">
        <v>375</v>
      </c>
      <c r="B210" s="5" t="s">
        <v>376</v>
      </c>
      <c r="C210" s="10" t="s">
        <v>483</v>
      </c>
      <c r="D210" s="5">
        <v>2</v>
      </c>
      <c r="E210" s="5">
        <v>774</v>
      </c>
      <c r="F210" s="5">
        <v>77405</v>
      </c>
      <c r="G210" s="10" t="s">
        <v>484</v>
      </c>
      <c r="H210" s="5" t="s">
        <v>377</v>
      </c>
      <c r="I210" s="5">
        <v>780</v>
      </c>
      <c r="J210" s="6">
        <v>13.168284930450637</v>
      </c>
      <c r="K210" s="6">
        <v>40.836400000000005</v>
      </c>
      <c r="L210" s="58">
        <v>5202.111840286</v>
      </c>
      <c r="M210" s="10">
        <v>2</v>
      </c>
      <c r="N210" s="10" t="s">
        <v>1127</v>
      </c>
      <c r="O210" s="10" t="s">
        <v>378</v>
      </c>
      <c r="P210" s="10"/>
      <c r="Q210" s="10"/>
      <c r="R210" s="10"/>
      <c r="S210" s="5">
        <v>30</v>
      </c>
      <c r="T210" s="16">
        <v>1990</v>
      </c>
      <c r="U210" s="16">
        <v>2000</v>
      </c>
      <c r="V210" s="13">
        <v>1176.825</v>
      </c>
      <c r="W210" s="13">
        <v>1200.178</v>
      </c>
      <c r="X210" s="13">
        <v>1225.092</v>
      </c>
      <c r="Y210" s="33">
        <v>1215.187</v>
      </c>
      <c r="Z210" s="33">
        <v>1262.473</v>
      </c>
      <c r="AA210" s="33">
        <v>1294.368</v>
      </c>
      <c r="AB210" s="33">
        <v>1324.105</v>
      </c>
      <c r="AC210" s="33">
        <v>1358.449</v>
      </c>
      <c r="AD210" s="33">
        <v>1392.271</v>
      </c>
      <c r="AE210" s="60">
        <v>1.868995981135733</v>
      </c>
      <c r="AF210" s="60">
        <v>-2.2203316073323243</v>
      </c>
      <c r="AG210" s="60">
        <v>-6.752581150113023</v>
      </c>
      <c r="AH210" s="11" t="s">
        <v>379</v>
      </c>
      <c r="AI210" s="11" t="s">
        <v>380</v>
      </c>
      <c r="AJ210" s="11" t="s">
        <v>381</v>
      </c>
      <c r="AK210" s="11" t="s">
        <v>382</v>
      </c>
      <c r="AL210" s="10">
        <v>21</v>
      </c>
      <c r="AM210" s="13">
        <v>55419</v>
      </c>
      <c r="AN210" s="13">
        <v>3000</v>
      </c>
      <c r="AO210" s="50">
        <v>17070.6667</v>
      </c>
      <c r="AP210" s="10" t="s">
        <v>299</v>
      </c>
      <c r="AQ210" s="10">
        <v>3</v>
      </c>
      <c r="AR210" s="13">
        <v>2082.9946</v>
      </c>
      <c r="AS210" s="13">
        <v>1.4307</v>
      </c>
      <c r="AT210" s="50">
        <v>765.5896</v>
      </c>
      <c r="AU210" s="13">
        <v>2296.7689</v>
      </c>
      <c r="AV210" s="13">
        <v>991179.625</v>
      </c>
      <c r="AW210" s="13">
        <v>1364.8505</v>
      </c>
      <c r="AX210" s="13">
        <v>343670.0543</v>
      </c>
      <c r="AY210" s="13">
        <v>1031010.163</v>
      </c>
      <c r="AZ210" s="115">
        <v>44.19376161743864</v>
      </c>
      <c r="BA210" s="116">
        <v>80.25286269102705</v>
      </c>
      <c r="BB210" s="116">
        <v>74.5</v>
      </c>
      <c r="BC210" s="10">
        <v>6</v>
      </c>
      <c r="BD210" s="10">
        <v>1</v>
      </c>
      <c r="BE210" s="10">
        <v>0</v>
      </c>
      <c r="BF210" s="10">
        <v>0</v>
      </c>
      <c r="BG210" s="10" t="s">
        <v>300</v>
      </c>
      <c r="BH210" s="10" t="s">
        <v>1800</v>
      </c>
      <c r="BJ210"/>
      <c r="BK210"/>
    </row>
    <row r="211" spans="1:63" s="15" customFormat="1" ht="50.25" customHeight="1">
      <c r="A211" s="12" t="s">
        <v>1523</v>
      </c>
      <c r="B211" s="5" t="s">
        <v>1524</v>
      </c>
      <c r="C211" s="10" t="s">
        <v>1544</v>
      </c>
      <c r="D211" s="5">
        <v>1</v>
      </c>
      <c r="E211" s="5">
        <v>784</v>
      </c>
      <c r="F211" s="5">
        <v>78405</v>
      </c>
      <c r="G211" s="10" t="s">
        <v>1069</v>
      </c>
      <c r="H211" s="5" t="s">
        <v>1525</v>
      </c>
      <c r="I211" s="5">
        <v>788</v>
      </c>
      <c r="J211" s="6">
        <v>80.18497938522336</v>
      </c>
      <c r="K211" s="6">
        <v>415.8</v>
      </c>
      <c r="L211" s="58">
        <v>147881.5111372</v>
      </c>
      <c r="M211" s="10">
        <v>1</v>
      </c>
      <c r="N211" s="10" t="s">
        <v>1121</v>
      </c>
      <c r="O211" s="10"/>
      <c r="P211" s="10"/>
      <c r="Q211" s="10"/>
      <c r="R211" s="10"/>
      <c r="S211" s="5">
        <v>23</v>
      </c>
      <c r="T211" s="16">
        <v>1984</v>
      </c>
      <c r="U211" s="16">
        <v>2002</v>
      </c>
      <c r="V211" s="13">
        <v>7947.523</v>
      </c>
      <c r="W211" s="13">
        <v>8886.599</v>
      </c>
      <c r="X211" s="13">
        <v>9563.4</v>
      </c>
      <c r="Y211" s="33">
        <v>8155.868</v>
      </c>
      <c r="Z211" s="33">
        <v>8943.05</v>
      </c>
      <c r="AA211" s="33">
        <v>9458.661</v>
      </c>
      <c r="AB211" s="33">
        <v>10012.885</v>
      </c>
      <c r="AC211" s="33">
        <v>10628.875</v>
      </c>
      <c r="AD211" s="33">
        <v>11256.878</v>
      </c>
      <c r="AE211" s="60">
        <v>1.868995981135733</v>
      </c>
      <c r="AF211" s="60">
        <v>-2.2203316073323243</v>
      </c>
      <c r="AG211" s="60">
        <v>-6.752581150113023</v>
      </c>
      <c r="AH211" s="11" t="s">
        <v>1072</v>
      </c>
      <c r="AI211" s="11" t="s">
        <v>1600</v>
      </c>
      <c r="AJ211" s="11" t="s">
        <v>1122</v>
      </c>
      <c r="AK211" s="11" t="s">
        <v>1123</v>
      </c>
      <c r="AL211" s="10">
        <v>114</v>
      </c>
      <c r="AM211" s="13">
        <v>758540</v>
      </c>
      <c r="AN211" s="13">
        <v>9707</v>
      </c>
      <c r="AO211" s="50">
        <v>44091.386</v>
      </c>
      <c r="AP211" s="10" t="s">
        <v>301</v>
      </c>
      <c r="AQ211" s="10">
        <v>64</v>
      </c>
      <c r="AR211" s="13">
        <v>1886.9874</v>
      </c>
      <c r="AS211" s="13">
        <v>11.9234</v>
      </c>
      <c r="AT211" s="50">
        <v>157.3537</v>
      </c>
      <c r="AU211" s="13">
        <v>10070.6383</v>
      </c>
      <c r="AV211" s="13">
        <v>2251090.5</v>
      </c>
      <c r="AW211" s="13">
        <v>5359.3555</v>
      </c>
      <c r="AX211" s="13">
        <v>83798.1766</v>
      </c>
      <c r="AY211" s="13">
        <v>5363083.3003</v>
      </c>
      <c r="AZ211" s="115">
        <v>6.495369090947864</v>
      </c>
      <c r="BA211" s="116">
        <v>56.0788601746386</v>
      </c>
      <c r="BB211" s="116">
        <v>66.2</v>
      </c>
      <c r="BC211" s="10">
        <v>112</v>
      </c>
      <c r="BD211" s="10">
        <v>1</v>
      </c>
      <c r="BE211" s="10">
        <v>0</v>
      </c>
      <c r="BF211" s="10">
        <v>0</v>
      </c>
      <c r="BG211" s="10" t="s">
        <v>1772</v>
      </c>
      <c r="BH211" s="10" t="s">
        <v>1849</v>
      </c>
      <c r="BJ211"/>
      <c r="BK211"/>
    </row>
    <row r="212" spans="1:63" s="15" customFormat="1" ht="50.25" customHeight="1">
      <c r="A212" s="12" t="s">
        <v>1414</v>
      </c>
      <c r="B212" s="5" t="s">
        <v>1415</v>
      </c>
      <c r="C212" s="10" t="s">
        <v>1302</v>
      </c>
      <c r="D212" s="5">
        <v>4</v>
      </c>
      <c r="E212" s="5">
        <v>788</v>
      </c>
      <c r="F212" s="5">
        <v>78805</v>
      </c>
      <c r="G212" s="10" t="s">
        <v>1064</v>
      </c>
      <c r="H212" s="5" t="s">
        <v>1416</v>
      </c>
      <c r="I212" s="5">
        <v>792</v>
      </c>
      <c r="J212" s="6">
        <v>98.02358269833591</v>
      </c>
      <c r="K212" s="6">
        <v>847.5490874999999</v>
      </c>
      <c r="L212" s="58">
        <v>768689.8212014</v>
      </c>
      <c r="M212" s="10">
        <v>1</v>
      </c>
      <c r="N212" s="10" t="s">
        <v>947</v>
      </c>
      <c r="O212" s="10" t="s">
        <v>948</v>
      </c>
      <c r="P212" s="10"/>
      <c r="Q212" s="10"/>
      <c r="R212" s="10"/>
      <c r="S212" s="5">
        <v>80</v>
      </c>
      <c r="T212" s="16">
        <v>1990</v>
      </c>
      <c r="U212" s="16">
        <v>2000</v>
      </c>
      <c r="V212" s="13">
        <v>56473.035</v>
      </c>
      <c r="W212" s="13">
        <v>61766.742</v>
      </c>
      <c r="X212" s="13">
        <v>67803.927</v>
      </c>
      <c r="Y212" s="33">
        <v>56097.975</v>
      </c>
      <c r="Z212" s="33">
        <v>61493.477</v>
      </c>
      <c r="AA212" s="33">
        <v>66667.997</v>
      </c>
      <c r="AB212" s="33">
        <v>71209.11</v>
      </c>
      <c r="AC212" s="33">
        <v>75145.318</v>
      </c>
      <c r="AD212" s="33">
        <v>79004.212</v>
      </c>
      <c r="AE212" s="60">
        <v>1.868995981135733</v>
      </c>
      <c r="AF212" s="60">
        <v>-2.2203316073323243</v>
      </c>
      <c r="AG212" s="60">
        <v>-6.752581150113023</v>
      </c>
      <c r="AH212" s="11" t="s">
        <v>1145</v>
      </c>
      <c r="AI212" s="11" t="s">
        <v>1146</v>
      </c>
      <c r="AJ212" s="11" t="s">
        <v>1147</v>
      </c>
      <c r="AK212" s="11" t="s">
        <v>1148</v>
      </c>
      <c r="AL212" s="10">
        <v>417</v>
      </c>
      <c r="AM212" s="13">
        <v>8803500</v>
      </c>
      <c r="AN212" s="13">
        <v>6091</v>
      </c>
      <c r="AO212" s="50">
        <v>103608.1079</v>
      </c>
      <c r="AP212" s="10" t="s">
        <v>302</v>
      </c>
      <c r="AQ212" s="10">
        <v>364</v>
      </c>
      <c r="AR212" s="13">
        <v>1929.4229</v>
      </c>
      <c r="AS212" s="13">
        <v>0.5092</v>
      </c>
      <c r="AT212" s="50">
        <v>121.493</v>
      </c>
      <c r="AU212" s="13">
        <v>44223.4624</v>
      </c>
      <c r="AV212" s="13">
        <v>4078152.75</v>
      </c>
      <c r="AW212" s="13">
        <v>1323.5953</v>
      </c>
      <c r="AX212" s="13">
        <v>112008.8421</v>
      </c>
      <c r="AY212" s="13">
        <v>40771218.5258</v>
      </c>
      <c r="AZ212" s="115">
        <v>5.751236358355757</v>
      </c>
      <c r="BA212" s="116">
        <v>59.75171545326998</v>
      </c>
      <c r="BB212" s="116">
        <v>66.2</v>
      </c>
      <c r="BC212" s="10">
        <v>485</v>
      </c>
      <c r="BD212" s="10">
        <v>12</v>
      </c>
      <c r="BE212" s="10">
        <v>2</v>
      </c>
      <c r="BF212" s="10">
        <v>0</v>
      </c>
      <c r="BG212" s="10" t="s">
        <v>303</v>
      </c>
      <c r="BH212" s="10" t="s">
        <v>1768</v>
      </c>
      <c r="BJ212"/>
      <c r="BK212"/>
    </row>
    <row r="213" spans="1:63" s="15" customFormat="1" ht="50.25" customHeight="1">
      <c r="A213" s="12" t="s">
        <v>653</v>
      </c>
      <c r="B213" s="5" t="s">
        <v>654</v>
      </c>
      <c r="C213" s="10" t="s">
        <v>405</v>
      </c>
      <c r="D213" s="5">
        <v>6</v>
      </c>
      <c r="E213" s="5">
        <v>790</v>
      </c>
      <c r="F213" s="5">
        <v>79005</v>
      </c>
      <c r="G213" s="10" t="s">
        <v>406</v>
      </c>
      <c r="H213" s="5" t="s">
        <v>655</v>
      </c>
      <c r="I213" s="5">
        <v>798</v>
      </c>
      <c r="J213" s="6">
        <v>1.8742074444424057</v>
      </c>
      <c r="K213" s="6">
        <v>1.2662222222222224</v>
      </c>
      <c r="L213" s="58">
        <v>31.61388190323</v>
      </c>
      <c r="M213" s="10">
        <v>1</v>
      </c>
      <c r="N213" s="10" t="s">
        <v>1115</v>
      </c>
      <c r="O213" s="10"/>
      <c r="P213" s="10"/>
      <c r="Q213" s="10"/>
      <c r="R213" s="10"/>
      <c r="S213" s="5">
        <v>9</v>
      </c>
      <c r="T213" s="16">
        <v>1979</v>
      </c>
      <c r="U213" s="16">
        <v>1991</v>
      </c>
      <c r="V213" s="13">
        <v>8.846</v>
      </c>
      <c r="W213" s="13">
        <v>9.951</v>
      </c>
      <c r="X213" s="13">
        <v>11.396</v>
      </c>
      <c r="Y213" s="33">
        <v>8.801</v>
      </c>
      <c r="Z213" s="33">
        <v>9.483</v>
      </c>
      <c r="AA213" s="33">
        <v>10.175</v>
      </c>
      <c r="AB213" s="33">
        <v>10.872</v>
      </c>
      <c r="AC213" s="33">
        <v>11.568</v>
      </c>
      <c r="AD213" s="33">
        <v>12.256</v>
      </c>
      <c r="AE213" s="60">
        <v>1.868995981135733</v>
      </c>
      <c r="AF213" s="60">
        <v>-2.2203316073323243</v>
      </c>
      <c r="AG213" s="60">
        <v>-6.752581150113023</v>
      </c>
      <c r="AH213" s="11" t="s">
        <v>656</v>
      </c>
      <c r="AI213" s="11" t="s">
        <v>657</v>
      </c>
      <c r="AJ213" s="11"/>
      <c r="AK213" s="11" t="s">
        <v>658</v>
      </c>
      <c r="AL213" s="10" t="s">
        <v>911</v>
      </c>
      <c r="AM213" s="10" t="s">
        <v>911</v>
      </c>
      <c r="AN213" s="10" t="s">
        <v>911</v>
      </c>
      <c r="AO213" s="10" t="s">
        <v>911</v>
      </c>
      <c r="AP213" s="10"/>
      <c r="AQ213" s="10">
        <v>0</v>
      </c>
      <c r="AR213" s="10" t="s">
        <v>911</v>
      </c>
      <c r="AS213" s="10" t="s">
        <v>911</v>
      </c>
      <c r="AT213" s="10" t="s">
        <v>911</v>
      </c>
      <c r="AU213" s="10" t="s">
        <v>911</v>
      </c>
      <c r="AV213" s="10" t="s">
        <v>911</v>
      </c>
      <c r="AW213" s="10" t="s">
        <v>911</v>
      </c>
      <c r="AX213" s="13" t="s">
        <v>911</v>
      </c>
      <c r="AY213" s="10" t="s">
        <v>911</v>
      </c>
      <c r="AZ213" s="10" t="s">
        <v>911</v>
      </c>
      <c r="BA213" s="116" t="s">
        <v>911</v>
      </c>
      <c r="BB213" s="116">
        <v>53.2</v>
      </c>
      <c r="BC213" s="10" t="s">
        <v>911</v>
      </c>
      <c r="BD213" s="10" t="s">
        <v>911</v>
      </c>
      <c r="BE213" s="10" t="s">
        <v>911</v>
      </c>
      <c r="BF213" s="10" t="s">
        <v>911</v>
      </c>
      <c r="BG213" s="10"/>
      <c r="BH213" s="10"/>
      <c r="BJ213"/>
      <c r="BK213"/>
    </row>
    <row r="214" spans="1:63" s="15" customFormat="1" ht="50.25" customHeight="1">
      <c r="A214" s="12" t="s">
        <v>1475</v>
      </c>
      <c r="B214" s="5" t="s">
        <v>1329</v>
      </c>
      <c r="C214" s="10" t="s">
        <v>1302</v>
      </c>
      <c r="D214" s="5">
        <v>4</v>
      </c>
      <c r="E214" s="14" t="s">
        <v>911</v>
      </c>
      <c r="F214" s="14" t="s">
        <v>911</v>
      </c>
      <c r="G214" s="14" t="s">
        <v>911</v>
      </c>
      <c r="H214" s="14" t="s">
        <v>911</v>
      </c>
      <c r="I214" s="14" t="s">
        <v>911</v>
      </c>
      <c r="J214" s="6">
        <v>41.532010308332396</v>
      </c>
      <c r="K214" s="6">
        <v>1030.4312857142857</v>
      </c>
      <c r="L214" s="58">
        <v>36223.06548528</v>
      </c>
      <c r="M214" s="10">
        <v>2</v>
      </c>
      <c r="N214" s="10" t="s">
        <v>1505</v>
      </c>
      <c r="O214" s="10" t="s">
        <v>1127</v>
      </c>
      <c r="P214" s="10"/>
      <c r="Q214" s="10"/>
      <c r="R214" s="10"/>
      <c r="S214" s="5">
        <v>21</v>
      </c>
      <c r="T214" s="16">
        <v>1990</v>
      </c>
      <c r="U214" s="16">
        <v>2000</v>
      </c>
      <c r="V214" s="13">
        <v>19799.242</v>
      </c>
      <c r="W214" s="13">
        <v>20665.604</v>
      </c>
      <c r="X214" s="13">
        <v>21639.057</v>
      </c>
      <c r="Y214" s="14" t="s">
        <v>911</v>
      </c>
      <c r="Z214" s="14" t="s">
        <v>911</v>
      </c>
      <c r="AA214" s="14" t="s">
        <v>911</v>
      </c>
      <c r="AB214" s="14" t="s">
        <v>911</v>
      </c>
      <c r="AC214" s="14" t="s">
        <v>911</v>
      </c>
      <c r="AD214" s="14" t="s">
        <v>911</v>
      </c>
      <c r="AE214" s="14" t="s">
        <v>911</v>
      </c>
      <c r="AF214" s="14" t="s">
        <v>911</v>
      </c>
      <c r="AG214" s="14" t="s">
        <v>911</v>
      </c>
      <c r="AH214" s="11" t="s">
        <v>1437</v>
      </c>
      <c r="AI214" s="11" t="s">
        <v>1330</v>
      </c>
      <c r="AJ214" s="11" t="s">
        <v>1042</v>
      </c>
      <c r="AK214" s="11" t="s">
        <v>1043</v>
      </c>
      <c r="AL214" s="10">
        <v>89</v>
      </c>
      <c r="AM214" s="13">
        <v>2634635</v>
      </c>
      <c r="AN214" s="13">
        <v>30502</v>
      </c>
      <c r="AO214" s="50">
        <v>178573.9778</v>
      </c>
      <c r="AP214" s="10" t="s">
        <v>115</v>
      </c>
      <c r="AQ214" s="10">
        <v>10</v>
      </c>
      <c r="AR214" s="13">
        <v>11239.5781</v>
      </c>
      <c r="AS214" s="13">
        <v>6.0023</v>
      </c>
      <c r="AT214" s="50">
        <v>1292.7373</v>
      </c>
      <c r="AU214" s="13">
        <v>12927.3731</v>
      </c>
      <c r="AV214" s="13">
        <v>18340854</v>
      </c>
      <c r="AW214" s="13">
        <v>5449.9097</v>
      </c>
      <c r="AX214" s="13">
        <v>1894991.3487</v>
      </c>
      <c r="AY214" s="13">
        <v>18949913.4868</v>
      </c>
      <c r="AZ214" s="115">
        <v>35.843740228592864</v>
      </c>
      <c r="BA214" s="116" t="s">
        <v>911</v>
      </c>
      <c r="BB214" s="116" t="s">
        <v>1765</v>
      </c>
      <c r="BC214" s="10">
        <v>11</v>
      </c>
      <c r="BD214" s="10">
        <v>2</v>
      </c>
      <c r="BE214" s="10">
        <v>0</v>
      </c>
      <c r="BF214" s="10">
        <v>0</v>
      </c>
      <c r="BG214" s="10" t="s">
        <v>1766</v>
      </c>
      <c r="BH214" s="10" t="s">
        <v>1800</v>
      </c>
      <c r="BJ214"/>
      <c r="BK214"/>
    </row>
    <row r="215" spans="1:63" s="15" customFormat="1" ht="50.25" customHeight="1">
      <c r="A215" s="12" t="s">
        <v>1131</v>
      </c>
      <c r="B215" s="5" t="s">
        <v>1132</v>
      </c>
      <c r="C215" s="10" t="s">
        <v>1544</v>
      </c>
      <c r="D215" s="5">
        <v>1</v>
      </c>
      <c r="E215" s="5">
        <v>855</v>
      </c>
      <c r="F215" s="5">
        <v>85505</v>
      </c>
      <c r="G215" s="10" t="s">
        <v>922</v>
      </c>
      <c r="H215" s="5" t="s">
        <v>1133</v>
      </c>
      <c r="I215" s="5">
        <v>834</v>
      </c>
      <c r="J215" s="6">
        <v>99.49994347834242</v>
      </c>
      <c r="K215" s="6">
        <v>362.3731222222222</v>
      </c>
      <c r="L215" s="58">
        <v>891021.4876974</v>
      </c>
      <c r="M215" s="10">
        <v>2</v>
      </c>
      <c r="N215" s="10" t="s">
        <v>1505</v>
      </c>
      <c r="O215" s="10" t="s">
        <v>948</v>
      </c>
      <c r="P215" s="10"/>
      <c r="Q215" s="10"/>
      <c r="R215" s="10"/>
      <c r="S215" s="5">
        <v>90</v>
      </c>
      <c r="T215" s="16">
        <v>1988</v>
      </c>
      <c r="U215" s="16">
        <v>2002</v>
      </c>
      <c r="V215" s="69">
        <v>24470.951</v>
      </c>
      <c r="W215" s="69">
        <v>28112.663</v>
      </c>
      <c r="X215" s="69">
        <v>32613.581</v>
      </c>
      <c r="Y215" s="33">
        <v>26043.178</v>
      </c>
      <c r="Z215" s="33">
        <v>30868.007</v>
      </c>
      <c r="AA215" s="33">
        <v>35119.255</v>
      </c>
      <c r="AB215" s="33">
        <v>39435.183</v>
      </c>
      <c r="AC215" s="33">
        <v>44061.853</v>
      </c>
      <c r="AD215" s="33">
        <v>49343.313</v>
      </c>
      <c r="AE215" s="60">
        <v>1.86899598113573</v>
      </c>
      <c r="AF215" s="60">
        <v>-2.22033160733232</v>
      </c>
      <c r="AG215" s="60">
        <v>-6.75258115011302</v>
      </c>
      <c r="AH215" s="75" t="s">
        <v>1960</v>
      </c>
      <c r="AI215" s="75" t="s">
        <v>1571</v>
      </c>
      <c r="AJ215" s="75" t="s">
        <v>1572</v>
      </c>
      <c r="AK215" s="75" t="s">
        <v>1725</v>
      </c>
      <c r="AL215" s="10">
        <v>56</v>
      </c>
      <c r="AM215" s="13">
        <v>2113078</v>
      </c>
      <c r="AN215" s="13">
        <v>18676</v>
      </c>
      <c r="AO215" s="50">
        <v>116113.3929</v>
      </c>
      <c r="AP215" s="10" t="s">
        <v>1781</v>
      </c>
      <c r="AQ215" s="10">
        <v>58</v>
      </c>
      <c r="AR215" s="13">
        <v>547.8032</v>
      </c>
      <c r="AS215" s="13">
        <v>2.5283</v>
      </c>
      <c r="AT215" s="50">
        <v>58.8483</v>
      </c>
      <c r="AU215" s="13">
        <v>3413.2027</v>
      </c>
      <c r="AV215" s="13">
        <v>2209010.75</v>
      </c>
      <c r="AW215" s="13">
        <v>7050.626</v>
      </c>
      <c r="AX215" s="13">
        <v>118333.0007</v>
      </c>
      <c r="AY215" s="13">
        <v>6863314.04</v>
      </c>
      <c r="AZ215" s="115">
        <v>0.3837531557819753</v>
      </c>
      <c r="BA215" s="116">
        <v>19.743397123310032</v>
      </c>
      <c r="BB215" s="116">
        <v>33.3</v>
      </c>
      <c r="BC215" s="10">
        <v>40</v>
      </c>
      <c r="BD215" s="10">
        <v>22</v>
      </c>
      <c r="BE215" s="10">
        <v>2</v>
      </c>
      <c r="BF215" s="10">
        <v>1</v>
      </c>
      <c r="BG215" s="10" t="s">
        <v>1806</v>
      </c>
      <c r="BH215" s="10" t="s">
        <v>1847</v>
      </c>
      <c r="BJ215"/>
      <c r="BK215"/>
    </row>
    <row r="216" spans="1:63" s="15" customFormat="1" ht="50.25" customHeight="1">
      <c r="A216" s="12" t="s">
        <v>1124</v>
      </c>
      <c r="B216" s="5" t="s">
        <v>1125</v>
      </c>
      <c r="C216" s="10" t="s">
        <v>1544</v>
      </c>
      <c r="D216" s="5">
        <v>1</v>
      </c>
      <c r="E216" s="5">
        <v>794</v>
      </c>
      <c r="F216" s="5">
        <v>79405</v>
      </c>
      <c r="G216" s="10" t="s">
        <v>922</v>
      </c>
      <c r="H216" s="5" t="s">
        <v>1126</v>
      </c>
      <c r="I216" s="5">
        <v>800</v>
      </c>
      <c r="J216" s="6">
        <v>7.085945791180988</v>
      </c>
      <c r="K216" s="6">
        <v>5.229336487142164</v>
      </c>
      <c r="L216" s="58">
        <v>206968.2076084</v>
      </c>
      <c r="M216" s="10">
        <v>4</v>
      </c>
      <c r="N216" s="10" t="s">
        <v>948</v>
      </c>
      <c r="O216" s="10" t="s">
        <v>1127</v>
      </c>
      <c r="P216" s="10" t="s">
        <v>1128</v>
      </c>
      <c r="Q216" s="10" t="s">
        <v>1129</v>
      </c>
      <c r="R216" s="10"/>
      <c r="S216" s="73">
        <v>4122</v>
      </c>
      <c r="T216" s="74">
        <v>1991</v>
      </c>
      <c r="U216" s="74">
        <v>2002</v>
      </c>
      <c r="V216" s="69">
        <v>16022.436</v>
      </c>
      <c r="W216" s="69">
        <v>18502.196</v>
      </c>
      <c r="X216" s="69">
        <v>21555.325</v>
      </c>
      <c r="Y216" s="33">
        <v>17244.641</v>
      </c>
      <c r="Z216" s="33">
        <v>20107.811</v>
      </c>
      <c r="AA216" s="33">
        <v>23300.162</v>
      </c>
      <c r="AB216" s="33">
        <v>27325.739</v>
      </c>
      <c r="AC216" s="33">
        <v>32587.959</v>
      </c>
      <c r="AD216" s="33">
        <v>38739.269</v>
      </c>
      <c r="AE216" s="60">
        <v>1.868995981135733</v>
      </c>
      <c r="AF216" s="60">
        <v>-2.2203316073323243</v>
      </c>
      <c r="AG216" s="60">
        <v>-6.752581150113023</v>
      </c>
      <c r="AH216" s="11" t="s">
        <v>1130</v>
      </c>
      <c r="AI216" s="75" t="s">
        <v>1610</v>
      </c>
      <c r="AJ216" s="11"/>
      <c r="AK216" s="75" t="s">
        <v>1724</v>
      </c>
      <c r="AL216" s="10">
        <v>68</v>
      </c>
      <c r="AM216" s="13">
        <v>1109614</v>
      </c>
      <c r="AN216" s="13">
        <v>1972</v>
      </c>
      <c r="AO216" s="50">
        <v>36769.4412</v>
      </c>
      <c r="AP216" s="10" t="s">
        <v>1774</v>
      </c>
      <c r="AQ216" s="10">
        <v>25</v>
      </c>
      <c r="AR216" s="13">
        <v>559.7115</v>
      </c>
      <c r="AS216" s="13">
        <v>3.433</v>
      </c>
      <c r="AT216" s="50">
        <v>49.142</v>
      </c>
      <c r="AU216" s="13">
        <v>1228.5506</v>
      </c>
      <c r="AV216" s="13">
        <v>1691119.875</v>
      </c>
      <c r="AW216" s="13">
        <v>5802.8057</v>
      </c>
      <c r="AX216" s="13">
        <v>98821.8731</v>
      </c>
      <c r="AY216" s="13">
        <v>2470546.8276</v>
      </c>
      <c r="AZ216" s="115">
        <v>0.5950160343603754</v>
      </c>
      <c r="BA216" s="116">
        <v>10.164050673613218</v>
      </c>
      <c r="BB216" s="116">
        <v>14.5</v>
      </c>
      <c r="BC216" s="10">
        <v>15</v>
      </c>
      <c r="BD216" s="10">
        <v>24</v>
      </c>
      <c r="BE216" s="10">
        <v>3</v>
      </c>
      <c r="BF216" s="10">
        <v>12</v>
      </c>
      <c r="BG216" s="10" t="s">
        <v>1775</v>
      </c>
      <c r="BH216" s="10" t="s">
        <v>1847</v>
      </c>
      <c r="BJ216"/>
      <c r="BK216"/>
    </row>
    <row r="217" spans="1:63" s="15" customFormat="1" ht="50.25" customHeight="1">
      <c r="A217" s="12" t="s">
        <v>455</v>
      </c>
      <c r="B217" s="5" t="s">
        <v>456</v>
      </c>
      <c r="C217" s="10" t="s">
        <v>1376</v>
      </c>
      <c r="D217" s="5">
        <v>5</v>
      </c>
      <c r="E217" s="5">
        <v>798</v>
      </c>
      <c r="F217" s="5">
        <v>79805</v>
      </c>
      <c r="G217" s="10" t="s">
        <v>1481</v>
      </c>
      <c r="H217" s="5" t="s">
        <v>457</v>
      </c>
      <c r="I217" s="5">
        <v>804</v>
      </c>
      <c r="J217" s="6">
        <v>30.7572559199386</v>
      </c>
      <c r="K217" s="6">
        <v>77.26286012861736</v>
      </c>
      <c r="L217" s="58">
        <v>588417.4684527</v>
      </c>
      <c r="M217" s="10">
        <v>2</v>
      </c>
      <c r="N217" s="10" t="s">
        <v>732</v>
      </c>
      <c r="O217" s="10" t="s">
        <v>1067</v>
      </c>
      <c r="P217" s="10"/>
      <c r="Q217" s="10"/>
      <c r="R217" s="10"/>
      <c r="S217" s="5">
        <v>622</v>
      </c>
      <c r="T217" s="70">
        <v>1989</v>
      </c>
      <c r="U217" s="70">
        <v>2001</v>
      </c>
      <c r="V217" s="69">
        <v>51341.798</v>
      </c>
      <c r="W217" s="69">
        <v>49627.654</v>
      </c>
      <c r="X217" s="69">
        <v>48057.499</v>
      </c>
      <c r="Y217" s="33">
        <v>51891.45</v>
      </c>
      <c r="Z217" s="33">
        <v>51531.05</v>
      </c>
      <c r="AA217" s="33">
        <v>49568.167</v>
      </c>
      <c r="AB217" s="33">
        <v>47298.335</v>
      </c>
      <c r="AC217" s="33">
        <v>45239.323</v>
      </c>
      <c r="AD217" s="33">
        <v>43334.797</v>
      </c>
      <c r="AE217" s="60">
        <v>1.86899598113573</v>
      </c>
      <c r="AF217" s="60">
        <v>-2.22033160733232</v>
      </c>
      <c r="AG217" s="60">
        <v>-6.75258115011302</v>
      </c>
      <c r="AH217" s="11" t="s">
        <v>734</v>
      </c>
      <c r="AI217" s="75" t="s">
        <v>1619</v>
      </c>
      <c r="AJ217" s="11"/>
      <c r="AK217" s="75" t="s">
        <v>1620</v>
      </c>
      <c r="AL217" s="10">
        <v>102</v>
      </c>
      <c r="AM217" s="13">
        <v>2609662</v>
      </c>
      <c r="AN217" s="13">
        <v>50082</v>
      </c>
      <c r="AO217" s="50">
        <v>219775.3431</v>
      </c>
      <c r="AP217" s="10" t="s">
        <v>1919</v>
      </c>
      <c r="AQ217" s="10">
        <v>147</v>
      </c>
      <c r="AR217" s="13">
        <v>1618.9388</v>
      </c>
      <c r="AS217" s="13">
        <v>0.5584</v>
      </c>
      <c r="AT217" s="50">
        <v>219.0593</v>
      </c>
      <c r="AU217" s="13">
        <v>32201.7111</v>
      </c>
      <c r="AV217" s="13">
        <v>3207123</v>
      </c>
      <c r="AW217" s="13">
        <v>1008.7891</v>
      </c>
      <c r="AX217" s="13">
        <v>181876.6448</v>
      </c>
      <c r="AY217" s="13">
        <v>26735866.7879</v>
      </c>
      <c r="AZ217" s="115">
        <v>5.486376804281388</v>
      </c>
      <c r="BA217" s="116">
        <v>54.43399714433964</v>
      </c>
      <c r="BB217" s="116">
        <v>68</v>
      </c>
      <c r="BC217" s="10">
        <v>448</v>
      </c>
      <c r="BD217" s="10">
        <v>0</v>
      </c>
      <c r="BE217" s="10">
        <v>21</v>
      </c>
      <c r="BF217" s="10">
        <v>0</v>
      </c>
      <c r="BG217" s="10" t="s">
        <v>113</v>
      </c>
      <c r="BH217" s="10" t="s">
        <v>1776</v>
      </c>
      <c r="BJ217"/>
      <c r="BK217"/>
    </row>
    <row r="218" spans="1:63" s="15" customFormat="1" ht="50.25" customHeight="1">
      <c r="A218" s="12" t="s">
        <v>31</v>
      </c>
      <c r="B218" s="5" t="s">
        <v>32</v>
      </c>
      <c r="C218" s="10" t="s">
        <v>672</v>
      </c>
      <c r="D218" s="5">
        <v>3</v>
      </c>
      <c r="E218" s="5">
        <v>874</v>
      </c>
      <c r="F218" s="5">
        <v>87405</v>
      </c>
      <c r="G218" s="10" t="s">
        <v>672</v>
      </c>
      <c r="H218" s="5" t="s">
        <v>33</v>
      </c>
      <c r="I218" s="5">
        <v>858</v>
      </c>
      <c r="J218" s="6">
        <v>95.69285128637243</v>
      </c>
      <c r="K218" s="6">
        <v>170.9302105263158</v>
      </c>
      <c r="L218" s="58">
        <v>173985.313959</v>
      </c>
      <c r="M218" s="10">
        <v>1</v>
      </c>
      <c r="N218" s="10" t="s">
        <v>551</v>
      </c>
      <c r="O218" s="10"/>
      <c r="P218" s="10"/>
      <c r="Q218" s="10"/>
      <c r="R218" s="10"/>
      <c r="S218" s="5">
        <v>19</v>
      </c>
      <c r="T218" s="16">
        <v>1985</v>
      </c>
      <c r="U218" s="16">
        <v>1996</v>
      </c>
      <c r="V218" s="13">
        <v>3046.235</v>
      </c>
      <c r="W218" s="13">
        <v>3143.503</v>
      </c>
      <c r="X218" s="13">
        <v>3247.674</v>
      </c>
      <c r="Y218" s="33">
        <v>3105.568</v>
      </c>
      <c r="Z218" s="33">
        <v>3218.205</v>
      </c>
      <c r="AA218" s="33">
        <v>3337.08</v>
      </c>
      <c r="AB218" s="33">
        <v>3455.146</v>
      </c>
      <c r="AC218" s="33">
        <v>3565.848</v>
      </c>
      <c r="AD218" s="33">
        <v>3670.399</v>
      </c>
      <c r="AE218" s="60">
        <v>1.86899598113573</v>
      </c>
      <c r="AF218" s="60">
        <v>-2.22033160733232</v>
      </c>
      <c r="AG218" s="60">
        <v>-6.75258115011302</v>
      </c>
      <c r="AH218" s="11" t="s">
        <v>34</v>
      </c>
      <c r="AI218" s="11" t="s">
        <v>783</v>
      </c>
      <c r="AJ218" s="11"/>
      <c r="AK218" s="11"/>
      <c r="AL218" s="10">
        <v>106</v>
      </c>
      <c r="AM218" s="13">
        <v>1421398</v>
      </c>
      <c r="AN218" s="13">
        <v>1013</v>
      </c>
      <c r="AO218" s="50">
        <v>24012.0268</v>
      </c>
      <c r="AP218" s="10" t="s">
        <v>308</v>
      </c>
      <c r="AQ218" s="10">
        <v>40</v>
      </c>
      <c r="AR218" s="13">
        <v>1460.9421</v>
      </c>
      <c r="AS218" s="13">
        <v>6.7384</v>
      </c>
      <c r="AT218" s="50">
        <v>120.6925</v>
      </c>
      <c r="AU218" s="13">
        <v>4827.6997</v>
      </c>
      <c r="AV218" s="13">
        <v>1822451.5</v>
      </c>
      <c r="AW218" s="13">
        <v>2147.3481</v>
      </c>
      <c r="AX218" s="13">
        <v>70973.0854</v>
      </c>
      <c r="AY218" s="13">
        <v>2838923.4155</v>
      </c>
      <c r="AZ218" s="115">
        <v>2.777569307921241</v>
      </c>
      <c r="BA218" s="116">
        <v>84.95766209519572</v>
      </c>
      <c r="BB218" s="97">
        <v>92.1</v>
      </c>
      <c r="BC218" s="10">
        <v>68</v>
      </c>
      <c r="BD218" s="10">
        <v>18</v>
      </c>
      <c r="BE218" s="10">
        <v>0</v>
      </c>
      <c r="BF218" s="10">
        <v>0</v>
      </c>
      <c r="BG218" s="10" t="s">
        <v>309</v>
      </c>
      <c r="BH218" s="10" t="s">
        <v>116</v>
      </c>
      <c r="BJ218"/>
      <c r="BK218"/>
    </row>
    <row r="219" spans="1:64" s="78" customFormat="1" ht="50.25" customHeight="1">
      <c r="A219" s="12" t="s">
        <v>386</v>
      </c>
      <c r="B219" s="5" t="s">
        <v>387</v>
      </c>
      <c r="C219" s="10" t="s">
        <v>483</v>
      </c>
      <c r="D219" s="5">
        <v>2</v>
      </c>
      <c r="E219" s="5">
        <v>860</v>
      </c>
      <c r="F219" s="5">
        <v>86005</v>
      </c>
      <c r="G219" s="10" t="s">
        <v>510</v>
      </c>
      <c r="H219" s="5" t="s">
        <v>388</v>
      </c>
      <c r="I219" s="5">
        <v>840</v>
      </c>
      <c r="J219" s="6">
        <v>12.299742589762742</v>
      </c>
      <c r="K219" s="6">
        <v>4.6223054661323175</v>
      </c>
      <c r="L219" s="58">
        <v>9210754.828778</v>
      </c>
      <c r="M219" s="10">
        <v>3</v>
      </c>
      <c r="N219" s="10" t="s">
        <v>993</v>
      </c>
      <c r="O219" s="10" t="s">
        <v>1127</v>
      </c>
      <c r="P219" s="10" t="s">
        <v>389</v>
      </c>
      <c r="Q219" s="10" t="s">
        <v>390</v>
      </c>
      <c r="R219" s="10"/>
      <c r="S219" s="10">
        <v>60884</v>
      </c>
      <c r="T219" s="16">
        <v>1990</v>
      </c>
      <c r="U219" s="16">
        <v>2000</v>
      </c>
      <c r="V219" s="13">
        <v>248595.303</v>
      </c>
      <c r="W219" s="13">
        <v>262443.886</v>
      </c>
      <c r="X219" s="13">
        <v>281424.446</v>
      </c>
      <c r="Y219" s="33">
        <v>254776.239</v>
      </c>
      <c r="Z219" s="33">
        <v>268744.389</v>
      </c>
      <c r="AA219" s="33">
        <v>283230.243</v>
      </c>
      <c r="AB219" s="33">
        <v>296064.434</v>
      </c>
      <c r="AC219" s="33">
        <v>308556.684</v>
      </c>
      <c r="AD219" s="33">
        <v>321225.209</v>
      </c>
      <c r="AE219" s="60">
        <v>1.86899598113573</v>
      </c>
      <c r="AF219" s="60">
        <v>-2.22033160733232</v>
      </c>
      <c r="AG219" s="60">
        <v>-6.75258115011302</v>
      </c>
      <c r="AH219" s="11" t="s">
        <v>391</v>
      </c>
      <c r="AI219" s="11" t="s">
        <v>392</v>
      </c>
      <c r="AJ219" s="11"/>
      <c r="AK219" s="11" t="s">
        <v>1972</v>
      </c>
      <c r="AL219" s="10">
        <v>14462</v>
      </c>
      <c r="AM219" s="13">
        <v>8008278</v>
      </c>
      <c r="AN219" s="13">
        <v>1000</v>
      </c>
      <c r="AO219" s="50">
        <v>14281.4186</v>
      </c>
      <c r="AP219" s="10" t="s">
        <v>304</v>
      </c>
      <c r="AQ219" s="10">
        <v>2103</v>
      </c>
      <c r="AR219" s="13">
        <v>24172.5762</v>
      </c>
      <c r="AS219" s="13">
        <v>1.9205</v>
      </c>
      <c r="AT219" s="50">
        <v>377.7539</v>
      </c>
      <c r="AU219" s="13">
        <v>794416.393</v>
      </c>
      <c r="AV219" s="13">
        <v>26991208</v>
      </c>
      <c r="AW219" s="13">
        <v>1089.6899</v>
      </c>
      <c r="AX219" s="13">
        <v>113841.5846</v>
      </c>
      <c r="AY219" s="13">
        <v>239408852.4407</v>
      </c>
      <c r="AZ219" s="115">
        <v>8.659060575773472</v>
      </c>
      <c r="BA219" s="116">
        <v>84.52799739702998</v>
      </c>
      <c r="BB219" s="116">
        <v>77.4</v>
      </c>
      <c r="BC219" s="10">
        <v>5470</v>
      </c>
      <c r="BD219" s="10">
        <v>306</v>
      </c>
      <c r="BE219" s="10">
        <v>10</v>
      </c>
      <c r="BF219" s="10">
        <v>0</v>
      </c>
      <c r="BG219" s="10" t="s">
        <v>305</v>
      </c>
      <c r="BH219" s="10" t="s">
        <v>1782</v>
      </c>
      <c r="BJ219"/>
      <c r="BK219"/>
      <c r="BL219" s="15"/>
    </row>
    <row r="220" spans="1:63" s="15" customFormat="1" ht="50.25" customHeight="1">
      <c r="A220" s="12" t="s">
        <v>1156</v>
      </c>
      <c r="B220" s="5" t="s">
        <v>1157</v>
      </c>
      <c r="C220" s="10" t="s">
        <v>1302</v>
      </c>
      <c r="D220" s="5">
        <v>4</v>
      </c>
      <c r="E220" s="5">
        <v>873</v>
      </c>
      <c r="F220" s="5">
        <v>87305</v>
      </c>
      <c r="G220" s="10" t="s">
        <v>1303</v>
      </c>
      <c r="H220" s="5" t="s">
        <v>1158</v>
      </c>
      <c r="I220" s="5">
        <v>860</v>
      </c>
      <c r="J220" s="6">
        <v>44.55516568951565</v>
      </c>
      <c r="K220" s="6">
        <v>118.20287980769231</v>
      </c>
      <c r="L220" s="58">
        <v>412913.860241</v>
      </c>
      <c r="M220" s="10">
        <v>2</v>
      </c>
      <c r="N220" s="10" t="s">
        <v>1159</v>
      </c>
      <c r="O220" s="10" t="s">
        <v>1067</v>
      </c>
      <c r="P220" s="10"/>
      <c r="Q220" s="10"/>
      <c r="R220" s="10"/>
      <c r="S220" s="5">
        <v>208</v>
      </c>
      <c r="T220" s="16"/>
      <c r="U220" s="16">
        <v>1989</v>
      </c>
      <c r="V220" s="13">
        <v>20272.544</v>
      </c>
      <c r="W220" s="13">
        <v>22515.239</v>
      </c>
      <c r="X220" s="13">
        <v>24586.199</v>
      </c>
      <c r="Y220" s="33">
        <v>20515.25</v>
      </c>
      <c r="Z220" s="33">
        <v>22784.795</v>
      </c>
      <c r="AA220" s="33">
        <v>24880.545</v>
      </c>
      <c r="AB220" s="33">
        <v>26674.546</v>
      </c>
      <c r="AC220" s="33">
        <v>28538.382</v>
      </c>
      <c r="AD220" s="33">
        <v>30554.132</v>
      </c>
      <c r="AE220" s="60">
        <v>1.86899598113573</v>
      </c>
      <c r="AF220" s="60">
        <v>-2.22033160733232</v>
      </c>
      <c r="AG220" s="60">
        <v>-6.75258115011302</v>
      </c>
      <c r="AH220" s="11" t="s">
        <v>734</v>
      </c>
      <c r="AI220" s="11" t="s">
        <v>1047</v>
      </c>
      <c r="AJ220" s="11"/>
      <c r="AK220" s="11" t="s">
        <v>1160</v>
      </c>
      <c r="AL220" s="10">
        <v>83</v>
      </c>
      <c r="AM220" s="13">
        <v>2394812</v>
      </c>
      <c r="AN220" s="13">
        <v>18069</v>
      </c>
      <c r="AO220" s="50">
        <v>95870.8313</v>
      </c>
      <c r="AP220" s="10" t="s">
        <v>1783</v>
      </c>
      <c r="AQ220" s="10">
        <v>94</v>
      </c>
      <c r="AR220" s="13">
        <v>2060.3794</v>
      </c>
      <c r="AS220" s="13">
        <v>3.8601</v>
      </c>
      <c r="AT220" s="50">
        <v>197.4044</v>
      </c>
      <c r="AU220" s="13">
        <v>18556.0156</v>
      </c>
      <c r="AV220" s="13">
        <v>3924104.75</v>
      </c>
      <c r="AW220" s="13">
        <v>5018.1807</v>
      </c>
      <c r="AX220" s="13">
        <v>129276.4134</v>
      </c>
      <c r="AY220" s="13">
        <v>12151982.8604</v>
      </c>
      <c r="AZ220" s="115">
        <v>4.479669607416711</v>
      </c>
      <c r="BA220" s="116">
        <v>49.15142613689461</v>
      </c>
      <c r="BB220" s="116">
        <v>36.6</v>
      </c>
      <c r="BC220" s="10">
        <v>141</v>
      </c>
      <c r="BD220" s="10">
        <v>1</v>
      </c>
      <c r="BE220" s="10">
        <v>26</v>
      </c>
      <c r="BF220" s="10">
        <v>0</v>
      </c>
      <c r="BG220" s="10" t="s">
        <v>1784</v>
      </c>
      <c r="BH220" s="10" t="s">
        <v>1800</v>
      </c>
      <c r="BJ220"/>
      <c r="BK220"/>
    </row>
    <row r="221" spans="1:63" s="15" customFormat="1" ht="50.25" customHeight="1">
      <c r="A221" s="12" t="s">
        <v>1337</v>
      </c>
      <c r="B221" s="5" t="s">
        <v>1338</v>
      </c>
      <c r="C221" s="10" t="s">
        <v>1376</v>
      </c>
      <c r="D221" s="5">
        <v>5</v>
      </c>
      <c r="E221" s="5">
        <v>316</v>
      </c>
      <c r="F221" s="5">
        <v>31605</v>
      </c>
      <c r="G221" s="10" t="s">
        <v>1377</v>
      </c>
      <c r="H221" s="5" t="s">
        <v>1339</v>
      </c>
      <c r="I221" s="5">
        <v>336</v>
      </c>
      <c r="J221" s="6">
        <v>0.9336217453082913</v>
      </c>
      <c r="K221" s="6">
        <v>0.884</v>
      </c>
      <c r="L221" s="58">
        <v>0.8716495633125</v>
      </c>
      <c r="M221" s="10">
        <v>0</v>
      </c>
      <c r="N221" s="10"/>
      <c r="O221" s="10"/>
      <c r="P221" s="10"/>
      <c r="Q221" s="10"/>
      <c r="R221" s="10"/>
      <c r="S221" s="5">
        <v>1</v>
      </c>
      <c r="T221" s="16">
        <v>1986</v>
      </c>
      <c r="U221" s="16">
        <v>2003</v>
      </c>
      <c r="V221" s="13">
        <v>0.798</v>
      </c>
      <c r="W221" s="13">
        <v>0.84</v>
      </c>
      <c r="X221" s="13">
        <v>0.884</v>
      </c>
      <c r="Y221" s="33">
        <v>0.82</v>
      </c>
      <c r="Z221" s="33">
        <v>0.8</v>
      </c>
      <c r="AA221" s="33">
        <v>0.78</v>
      </c>
      <c r="AB221" s="33">
        <v>0.78</v>
      </c>
      <c r="AC221" s="33">
        <v>0.78</v>
      </c>
      <c r="AD221" s="33">
        <v>0.78</v>
      </c>
      <c r="AE221" s="60">
        <v>2.6829268292682817</v>
      </c>
      <c r="AF221" s="60">
        <v>-4.99999999999999</v>
      </c>
      <c r="AG221" s="60">
        <v>-13.33333333333333</v>
      </c>
      <c r="AH221" s="11" t="s">
        <v>1340</v>
      </c>
      <c r="AI221" s="11" t="s">
        <v>1341</v>
      </c>
      <c r="AJ221" s="11"/>
      <c r="AK221" s="11"/>
      <c r="AL221" s="10" t="s">
        <v>911</v>
      </c>
      <c r="AM221" s="10" t="s">
        <v>911</v>
      </c>
      <c r="AN221" s="10" t="s">
        <v>911</v>
      </c>
      <c r="AO221" s="10" t="s">
        <v>911</v>
      </c>
      <c r="AP221" s="10"/>
      <c r="AQ221" s="10">
        <v>0</v>
      </c>
      <c r="AR221" s="10" t="s">
        <v>911</v>
      </c>
      <c r="AS221" s="10" t="s">
        <v>911</v>
      </c>
      <c r="AT221" s="10" t="s">
        <v>911</v>
      </c>
      <c r="AU221" s="10" t="s">
        <v>911</v>
      </c>
      <c r="AV221" s="10" t="s">
        <v>911</v>
      </c>
      <c r="AW221" s="10" t="s">
        <v>911</v>
      </c>
      <c r="AX221" s="13" t="s">
        <v>911</v>
      </c>
      <c r="AY221" s="10" t="s">
        <v>911</v>
      </c>
      <c r="AZ221" s="10" t="s">
        <v>911</v>
      </c>
      <c r="BA221" s="116" t="s">
        <v>911</v>
      </c>
      <c r="BB221" s="10" t="s">
        <v>911</v>
      </c>
      <c r="BC221" s="10" t="s">
        <v>911</v>
      </c>
      <c r="BD221" s="10" t="s">
        <v>911</v>
      </c>
      <c r="BE221" s="10" t="s">
        <v>911</v>
      </c>
      <c r="BF221" s="10" t="s">
        <v>911</v>
      </c>
      <c r="BG221" s="10"/>
      <c r="BH221" s="10"/>
      <c r="BJ221"/>
      <c r="BK221"/>
    </row>
    <row r="222" spans="1:63" s="15" customFormat="1" ht="81" customHeight="1">
      <c r="A222" s="12" t="s">
        <v>1958</v>
      </c>
      <c r="B222" s="5" t="s">
        <v>368</v>
      </c>
      <c r="C222" s="10" t="s">
        <v>483</v>
      </c>
      <c r="D222" s="5">
        <v>2</v>
      </c>
      <c r="E222" s="5">
        <v>665</v>
      </c>
      <c r="F222" s="5">
        <v>66505</v>
      </c>
      <c r="G222" s="10" t="s">
        <v>484</v>
      </c>
      <c r="H222" s="5" t="s">
        <v>369</v>
      </c>
      <c r="I222" s="5">
        <v>670</v>
      </c>
      <c r="J222" s="6">
        <v>21.2817382226758</v>
      </c>
      <c r="K222" s="6">
        <v>113.279</v>
      </c>
      <c r="L222" s="58">
        <v>452.9123817785</v>
      </c>
      <c r="M222" s="10">
        <v>0</v>
      </c>
      <c r="N222" s="10"/>
      <c r="O222" s="10"/>
      <c r="P222" s="10"/>
      <c r="Q222" s="10"/>
      <c r="R222" s="10"/>
      <c r="S222" s="5">
        <v>1</v>
      </c>
      <c r="T222" s="68"/>
      <c r="U222" s="68"/>
      <c r="V222" s="13">
        <v>105.76</v>
      </c>
      <c r="W222" s="13">
        <v>109.589</v>
      </c>
      <c r="X222" s="13">
        <v>113.279</v>
      </c>
      <c r="Y222" s="33">
        <v>105.76</v>
      </c>
      <c r="Z222" s="33">
        <v>109.589</v>
      </c>
      <c r="AA222" s="33">
        <v>113.279</v>
      </c>
      <c r="AB222" s="33">
        <v>116.807</v>
      </c>
      <c r="AC222" s="33">
        <v>120.149</v>
      </c>
      <c r="AD222" s="33">
        <v>123.284</v>
      </c>
      <c r="AE222" s="60">
        <v>0</v>
      </c>
      <c r="AF222" s="60">
        <v>0</v>
      </c>
      <c r="AG222" s="60">
        <v>0</v>
      </c>
      <c r="AH222" s="11" t="s">
        <v>840</v>
      </c>
      <c r="AI222" s="11" t="s">
        <v>486</v>
      </c>
      <c r="AJ222" s="11"/>
      <c r="AK222" s="11"/>
      <c r="AL222" s="10">
        <v>6</v>
      </c>
      <c r="AM222" s="13">
        <v>27483</v>
      </c>
      <c r="AN222" s="13">
        <v>1000</v>
      </c>
      <c r="AO222" s="50">
        <v>5630.5</v>
      </c>
      <c r="AP222" s="10" t="s">
        <v>115</v>
      </c>
      <c r="AQ222" s="10">
        <v>1</v>
      </c>
      <c r="AR222" s="13">
        <v>118.2106</v>
      </c>
      <c r="AS222" s="13">
        <v>118.2106</v>
      </c>
      <c r="AT222" s="50">
        <v>118.2106</v>
      </c>
      <c r="AU222" s="13">
        <v>118.2106</v>
      </c>
      <c r="AV222" s="13">
        <v>34354.7773</v>
      </c>
      <c r="AW222" s="13">
        <v>34354.7773</v>
      </c>
      <c r="AX222" s="13">
        <v>34354.7773</v>
      </c>
      <c r="AY222" s="13">
        <v>34354.7773</v>
      </c>
      <c r="AZ222" s="115">
        <v>26.099751501545</v>
      </c>
      <c r="BA222" s="116">
        <v>29.63126869188012</v>
      </c>
      <c r="BB222" s="116">
        <v>56</v>
      </c>
      <c r="BC222" s="10">
        <v>6</v>
      </c>
      <c r="BD222" s="10">
        <v>0</v>
      </c>
      <c r="BE222" s="10">
        <v>0</v>
      </c>
      <c r="BF222" s="10">
        <v>0</v>
      </c>
      <c r="BG222" s="10" t="s">
        <v>113</v>
      </c>
      <c r="BH222" s="10" t="s">
        <v>111</v>
      </c>
      <c r="BJ222"/>
      <c r="BK222"/>
    </row>
    <row r="223" spans="1:63" s="15" customFormat="1" ht="50.25" customHeight="1">
      <c r="A223" s="12" t="s">
        <v>35</v>
      </c>
      <c r="B223" s="5" t="s">
        <v>36</v>
      </c>
      <c r="C223" s="10" t="s">
        <v>672</v>
      </c>
      <c r="D223" s="5">
        <v>3</v>
      </c>
      <c r="E223" s="5">
        <v>878</v>
      </c>
      <c r="F223" s="5">
        <v>87805</v>
      </c>
      <c r="G223" s="10" t="s">
        <v>672</v>
      </c>
      <c r="H223" s="5" t="s">
        <v>37</v>
      </c>
      <c r="I223" s="5">
        <v>862</v>
      </c>
      <c r="J223" s="6">
        <v>53.04199592572735</v>
      </c>
      <c r="K223" s="6">
        <v>69.551487654321</v>
      </c>
      <c r="L223" s="58">
        <v>911558.8794983</v>
      </c>
      <c r="M223" s="10">
        <v>2</v>
      </c>
      <c r="N223" s="10" t="s">
        <v>452</v>
      </c>
      <c r="O223" s="10" t="s">
        <v>38</v>
      </c>
      <c r="P223" s="10"/>
      <c r="Q223" s="10"/>
      <c r="R223" s="10"/>
      <c r="S223" s="10">
        <v>324</v>
      </c>
      <c r="T223" s="68">
        <v>1990</v>
      </c>
      <c r="U223" s="68">
        <v>2001</v>
      </c>
      <c r="V223" s="69">
        <v>18104.143</v>
      </c>
      <c r="W223" s="69">
        <v>20143.929</v>
      </c>
      <c r="X223" s="69">
        <v>22534.682</v>
      </c>
      <c r="Y223" s="33">
        <v>19501.852</v>
      </c>
      <c r="Z223" s="33">
        <v>21844.497</v>
      </c>
      <c r="AA223" s="33">
        <v>24169.742</v>
      </c>
      <c r="AB223" s="33">
        <v>26467.83</v>
      </c>
      <c r="AC223" s="33">
        <v>28715.881</v>
      </c>
      <c r="AD223" s="33">
        <v>30877.391</v>
      </c>
      <c r="AE223" s="60">
        <v>1.86899598113573</v>
      </c>
      <c r="AF223" s="60">
        <v>-2.22033160733232</v>
      </c>
      <c r="AG223" s="60">
        <v>-6.75258115011302</v>
      </c>
      <c r="AH223" s="11" t="s">
        <v>39</v>
      </c>
      <c r="AI223" s="11" t="s">
        <v>40</v>
      </c>
      <c r="AJ223" s="11" t="s">
        <v>1608</v>
      </c>
      <c r="AK223" s="11" t="s">
        <v>1726</v>
      </c>
      <c r="AL223" s="10">
        <v>591</v>
      </c>
      <c r="AM223" s="13">
        <v>1830271</v>
      </c>
      <c r="AN223" s="13">
        <v>2315</v>
      </c>
      <c r="AO223" s="50">
        <v>121323.3171</v>
      </c>
      <c r="AP223" s="10" t="s">
        <v>1785</v>
      </c>
      <c r="AQ223" s="10">
        <v>76</v>
      </c>
      <c r="AR223" s="13">
        <v>6368.5371</v>
      </c>
      <c r="AS223" s="13">
        <v>1.2463</v>
      </c>
      <c r="AT223" s="50">
        <v>454.5353</v>
      </c>
      <c r="AU223" s="13">
        <v>34544.6805</v>
      </c>
      <c r="AV223" s="13">
        <v>5730974.5</v>
      </c>
      <c r="AW223" s="13">
        <v>1066.4137</v>
      </c>
      <c r="AX223" s="13">
        <v>207630.0663</v>
      </c>
      <c r="AY223" s="13">
        <v>15779885.0369</v>
      </c>
      <c r="AZ223" s="115">
        <v>3.8330603537605445</v>
      </c>
      <c r="BA223" s="116">
        <v>64.62584691043148</v>
      </c>
      <c r="BB223" s="116">
        <v>87.2</v>
      </c>
      <c r="BC223" s="10">
        <v>161</v>
      </c>
      <c r="BD223" s="10">
        <v>6</v>
      </c>
      <c r="BE223" s="10">
        <v>0</v>
      </c>
      <c r="BF223" s="10">
        <v>0</v>
      </c>
      <c r="BG223" s="10" t="s">
        <v>1786</v>
      </c>
      <c r="BH223" s="10" t="s">
        <v>1787</v>
      </c>
      <c r="BJ223"/>
      <c r="BK223"/>
    </row>
    <row r="224" spans="1:63" s="15" customFormat="1" ht="50.25" customHeight="1">
      <c r="A224" s="12" t="s">
        <v>512</v>
      </c>
      <c r="B224" s="5" t="s">
        <v>513</v>
      </c>
      <c r="C224" s="10" t="s">
        <v>483</v>
      </c>
      <c r="D224" s="5">
        <v>2</v>
      </c>
      <c r="E224" s="5">
        <v>88</v>
      </c>
      <c r="F224" s="5">
        <v>8805</v>
      </c>
      <c r="G224" s="10" t="s">
        <v>484</v>
      </c>
      <c r="H224" s="5" t="s">
        <v>514</v>
      </c>
      <c r="I224" s="5">
        <v>92</v>
      </c>
      <c r="J224" s="6">
        <v>6.446789883348922</v>
      </c>
      <c r="K224" s="6">
        <v>5.45275</v>
      </c>
      <c r="L224" s="58">
        <v>166.2443992002</v>
      </c>
      <c r="M224" s="10">
        <v>1</v>
      </c>
      <c r="N224" s="10" t="s">
        <v>967</v>
      </c>
      <c r="O224" s="10"/>
      <c r="P224" s="10"/>
      <c r="Q224" s="10"/>
      <c r="R224" s="10"/>
      <c r="S224" s="5">
        <v>4</v>
      </c>
      <c r="T224" s="68"/>
      <c r="U224" s="68">
        <v>1990</v>
      </c>
      <c r="V224" s="13">
        <v>16.304</v>
      </c>
      <c r="W224" s="13">
        <v>18.833</v>
      </c>
      <c r="X224" s="13">
        <v>21.811</v>
      </c>
      <c r="Y224" s="33">
        <v>17.232</v>
      </c>
      <c r="Z224" s="33">
        <v>20.403</v>
      </c>
      <c r="AA224" s="33">
        <v>23.629</v>
      </c>
      <c r="AB224" s="33">
        <v>26.765</v>
      </c>
      <c r="AC224" s="33">
        <v>29.652</v>
      </c>
      <c r="AD224" s="33">
        <v>32.131</v>
      </c>
      <c r="AE224" s="60">
        <v>5.385329619312911</v>
      </c>
      <c r="AF224" s="60">
        <v>7.694946821545853</v>
      </c>
      <c r="AG224" s="60">
        <v>7.693935418341874</v>
      </c>
      <c r="AH224" s="11"/>
      <c r="AI224" s="11" t="s">
        <v>1696</v>
      </c>
      <c r="AJ224" s="11"/>
      <c r="AK224" s="11"/>
      <c r="AL224" s="10">
        <v>1</v>
      </c>
      <c r="AM224" s="13">
        <v>8612</v>
      </c>
      <c r="AN224" s="13">
        <v>8612</v>
      </c>
      <c r="AO224" s="50">
        <v>8612</v>
      </c>
      <c r="AP224" s="10" t="s">
        <v>122</v>
      </c>
      <c r="AQ224" s="10">
        <v>1</v>
      </c>
      <c r="AR224" s="13">
        <v>54.392</v>
      </c>
      <c r="AS224" s="13">
        <v>54.392</v>
      </c>
      <c r="AT224" s="50">
        <v>54.392</v>
      </c>
      <c r="AU224" s="13">
        <v>54.392</v>
      </c>
      <c r="AV224" s="13">
        <v>10920.4072</v>
      </c>
      <c r="AW224" s="13">
        <v>10920.4072</v>
      </c>
      <c r="AX224" s="13">
        <v>10920.4072</v>
      </c>
      <c r="AY224" s="13">
        <v>10920.4072</v>
      </c>
      <c r="AZ224" s="115">
        <v>33.877475564022575</v>
      </c>
      <c r="BA224" s="116">
        <v>53.21834994917023</v>
      </c>
      <c r="BB224" s="116">
        <v>62</v>
      </c>
      <c r="BC224" s="10">
        <v>2</v>
      </c>
      <c r="BD224" s="10">
        <v>0</v>
      </c>
      <c r="BE224" s="10">
        <v>0</v>
      </c>
      <c r="BF224" s="10">
        <v>0</v>
      </c>
      <c r="BG224" s="10" t="s">
        <v>120</v>
      </c>
      <c r="BH224" s="10" t="s">
        <v>111</v>
      </c>
      <c r="BJ224"/>
      <c r="BK224"/>
    </row>
    <row r="225" spans="1:63" s="15" customFormat="1" ht="50.25" customHeight="1">
      <c r="A225" s="12" t="s">
        <v>393</v>
      </c>
      <c r="B225" s="5" t="s">
        <v>394</v>
      </c>
      <c r="C225" s="10" t="s">
        <v>483</v>
      </c>
      <c r="D225" s="5">
        <v>2</v>
      </c>
      <c r="E225" s="5">
        <v>864</v>
      </c>
      <c r="F225" s="5">
        <v>86405</v>
      </c>
      <c r="G225" s="10" t="s">
        <v>484</v>
      </c>
      <c r="H225" s="5" t="s">
        <v>395</v>
      </c>
      <c r="I225" s="5">
        <v>850</v>
      </c>
      <c r="J225" s="6">
        <v>3.4187389163769146</v>
      </c>
      <c r="K225" s="6">
        <v>3.394125</v>
      </c>
      <c r="L225" s="58">
        <v>374.0088249072</v>
      </c>
      <c r="M225" s="10">
        <v>2</v>
      </c>
      <c r="N225" s="10" t="s">
        <v>396</v>
      </c>
      <c r="O225" s="10" t="s">
        <v>397</v>
      </c>
      <c r="P225" s="10" t="s">
        <v>398</v>
      </c>
      <c r="Q225" s="10" t="s">
        <v>399</v>
      </c>
      <c r="R225" s="10"/>
      <c r="S225" s="5">
        <v>32</v>
      </c>
      <c r="T225" s="16">
        <v>1990</v>
      </c>
      <c r="U225" s="16">
        <v>2000</v>
      </c>
      <c r="V225" s="13">
        <v>93.626</v>
      </c>
      <c r="W225" s="13">
        <v>100.842</v>
      </c>
      <c r="X225" s="13">
        <v>108.612</v>
      </c>
      <c r="Y225" s="33">
        <v>104.235</v>
      </c>
      <c r="Z225" s="33">
        <v>113.896</v>
      </c>
      <c r="AA225" s="33">
        <v>120.917</v>
      </c>
      <c r="AB225" s="33">
        <v>127.733</v>
      </c>
      <c r="AC225" s="33">
        <v>134.262</v>
      </c>
      <c r="AD225" s="33">
        <v>140.424</v>
      </c>
      <c r="AE225" s="60">
        <v>1.86899598113573</v>
      </c>
      <c r="AF225" s="60">
        <v>-2.22033160733232</v>
      </c>
      <c r="AG225" s="60">
        <v>-6.75258115011302</v>
      </c>
      <c r="AH225" s="11" t="s">
        <v>400</v>
      </c>
      <c r="AI225" s="11" t="s">
        <v>401</v>
      </c>
      <c r="AJ225" s="11"/>
      <c r="AK225" s="11" t="s">
        <v>402</v>
      </c>
      <c r="AL225" s="10">
        <v>8</v>
      </c>
      <c r="AM225" s="13">
        <v>13951</v>
      </c>
      <c r="AN225" s="13">
        <v>1581</v>
      </c>
      <c r="AO225" s="50">
        <v>5555.25</v>
      </c>
      <c r="AP225" s="10" t="s">
        <v>306</v>
      </c>
      <c r="AQ225" s="10">
        <v>3</v>
      </c>
      <c r="AR225" s="13">
        <v>211.4612</v>
      </c>
      <c r="AS225" s="13">
        <v>47.0947</v>
      </c>
      <c r="AT225" s="50">
        <v>111.2353</v>
      </c>
      <c r="AU225" s="13">
        <v>333.706</v>
      </c>
      <c r="AV225" s="13">
        <v>51750.0156</v>
      </c>
      <c r="AW225" s="13">
        <v>3666.948</v>
      </c>
      <c r="AX225" s="13">
        <v>33988.2236</v>
      </c>
      <c r="AY225" s="13">
        <v>101964.6707</v>
      </c>
      <c r="AZ225" s="115">
        <v>89.22374238579714</v>
      </c>
      <c r="BA225" s="116">
        <v>91.95782542252138</v>
      </c>
      <c r="BB225" s="116">
        <v>46.7</v>
      </c>
      <c r="BC225" s="10">
        <v>3</v>
      </c>
      <c r="BD225" s="10">
        <v>0</v>
      </c>
      <c r="BE225" s="10">
        <v>0</v>
      </c>
      <c r="BF225" s="10">
        <v>0</v>
      </c>
      <c r="BG225" s="10" t="s">
        <v>307</v>
      </c>
      <c r="BH225" s="10" t="s">
        <v>159</v>
      </c>
      <c r="BJ225"/>
      <c r="BK225"/>
    </row>
    <row r="226" spans="1:63" s="15" customFormat="1" ht="50.25" customHeight="1">
      <c r="A226" s="12" t="s">
        <v>1161</v>
      </c>
      <c r="B226" s="5" t="s">
        <v>1162</v>
      </c>
      <c r="C226" s="10" t="s">
        <v>1302</v>
      </c>
      <c r="D226" s="5">
        <v>4</v>
      </c>
      <c r="E226" s="5">
        <v>879</v>
      </c>
      <c r="F226" s="5">
        <v>87905</v>
      </c>
      <c r="G226" s="10" t="s">
        <v>745</v>
      </c>
      <c r="H226" s="5" t="s">
        <v>1163</v>
      </c>
      <c r="I226" s="33">
        <v>704</v>
      </c>
      <c r="J226" s="6">
        <v>5.600061767660533</v>
      </c>
      <c r="K226" s="6">
        <v>7.388516132111493</v>
      </c>
      <c r="L226" s="58">
        <v>328534.6073137</v>
      </c>
      <c r="M226" s="10">
        <v>4</v>
      </c>
      <c r="N226" s="10" t="s">
        <v>1505</v>
      </c>
      <c r="O226" s="10" t="s">
        <v>947</v>
      </c>
      <c r="P226" s="10" t="s">
        <v>948</v>
      </c>
      <c r="Q226" s="10" t="s">
        <v>924</v>
      </c>
      <c r="R226" s="10"/>
      <c r="S226" s="5">
        <v>10476</v>
      </c>
      <c r="T226" s="16"/>
      <c r="U226" s="16">
        <v>1999</v>
      </c>
      <c r="V226" s="13">
        <v>65452.688</v>
      </c>
      <c r="W226" s="13">
        <v>72155.703</v>
      </c>
      <c r="X226" s="13">
        <v>77402.095</v>
      </c>
      <c r="Y226" s="33">
        <v>66074.07</v>
      </c>
      <c r="Z226" s="33">
        <v>72840.725</v>
      </c>
      <c r="AA226" s="33">
        <v>78136.913</v>
      </c>
      <c r="AB226" s="33">
        <v>83397.169</v>
      </c>
      <c r="AC226" s="33">
        <v>88683.937</v>
      </c>
      <c r="AD226" s="33">
        <v>94412.561</v>
      </c>
      <c r="AE226" s="60">
        <v>1.86899598113573</v>
      </c>
      <c r="AF226" s="60">
        <v>-2.22033160733232</v>
      </c>
      <c r="AG226" s="60">
        <v>-6.75258115011302</v>
      </c>
      <c r="AH226" s="11" t="s">
        <v>9</v>
      </c>
      <c r="AI226" s="11" t="s">
        <v>10</v>
      </c>
      <c r="AJ226" s="11"/>
      <c r="AK226" s="11" t="s">
        <v>11</v>
      </c>
      <c r="AL226" s="10">
        <v>55</v>
      </c>
      <c r="AM226" s="13">
        <v>4649234</v>
      </c>
      <c r="AN226" s="13">
        <v>32716</v>
      </c>
      <c r="AO226" s="50">
        <v>223707.9286</v>
      </c>
      <c r="AP226" s="10" t="s">
        <v>1788</v>
      </c>
      <c r="AQ226" s="10">
        <v>119</v>
      </c>
      <c r="AR226" s="13">
        <v>1239.7114</v>
      </c>
      <c r="AS226" s="13">
        <v>0.8053</v>
      </c>
      <c r="AT226" s="50">
        <v>63.979</v>
      </c>
      <c r="AU226" s="13">
        <v>7613.4961</v>
      </c>
      <c r="AV226" s="13">
        <v>5634417</v>
      </c>
      <c r="AW226" s="13">
        <v>1016.9457</v>
      </c>
      <c r="AX226" s="13">
        <v>150404.9853</v>
      </c>
      <c r="AY226" s="13">
        <v>17898193.2562</v>
      </c>
      <c r="AZ226" s="115">
        <v>2.332969737928604</v>
      </c>
      <c r="BA226" s="116">
        <v>22.752102439601202</v>
      </c>
      <c r="BB226" s="116">
        <v>24.5</v>
      </c>
      <c r="BC226" s="10">
        <v>141</v>
      </c>
      <c r="BD226" s="10">
        <v>0</v>
      </c>
      <c r="BE226" s="10">
        <v>70</v>
      </c>
      <c r="BF226" s="10">
        <v>0</v>
      </c>
      <c r="BG226" s="10" t="s">
        <v>1789</v>
      </c>
      <c r="BH226" s="10" t="s">
        <v>1800</v>
      </c>
      <c r="BJ226"/>
      <c r="BK226"/>
    </row>
    <row r="227" spans="1:63" s="15" customFormat="1" ht="50.25" customHeight="1">
      <c r="A227" s="12" t="s">
        <v>659</v>
      </c>
      <c r="B227" s="5" t="s">
        <v>660</v>
      </c>
      <c r="C227" s="10" t="s">
        <v>405</v>
      </c>
      <c r="D227" s="5">
        <v>6</v>
      </c>
      <c r="E227" s="5">
        <v>875</v>
      </c>
      <c r="F227" s="5">
        <v>87505</v>
      </c>
      <c r="G227" s="10" t="s">
        <v>435</v>
      </c>
      <c r="H227" s="5" t="s">
        <v>661</v>
      </c>
      <c r="I227" s="5">
        <v>548</v>
      </c>
      <c r="J227" s="6">
        <v>45.22831562354863</v>
      </c>
      <c r="K227" s="6">
        <v>27.457833333333337</v>
      </c>
      <c r="L227" s="58">
        <v>12273.60320486</v>
      </c>
      <c r="M227" s="10">
        <v>1</v>
      </c>
      <c r="N227" s="10" t="s">
        <v>947</v>
      </c>
      <c r="O227" s="10"/>
      <c r="P227" s="10"/>
      <c r="Q227" s="10"/>
      <c r="R227" s="10"/>
      <c r="S227" s="5">
        <v>6</v>
      </c>
      <c r="T227" s="16">
        <v>1989</v>
      </c>
      <c r="U227" s="16">
        <v>1999</v>
      </c>
      <c r="V227" s="13">
        <v>123.594</v>
      </c>
      <c r="W227" s="13">
        <v>142.575</v>
      </c>
      <c r="X227" s="13">
        <v>164.747</v>
      </c>
      <c r="Y227" s="33">
        <v>149.447</v>
      </c>
      <c r="Z227" s="33">
        <v>172.219</v>
      </c>
      <c r="AA227" s="33">
        <v>196.803</v>
      </c>
      <c r="AB227" s="33">
        <v>223.248</v>
      </c>
      <c r="AC227" s="33">
        <v>251.854</v>
      </c>
      <c r="AD227" s="33">
        <v>282.015</v>
      </c>
      <c r="AE227" s="60">
        <v>1.86899598113573</v>
      </c>
      <c r="AF227" s="60">
        <v>-2.22033160733232</v>
      </c>
      <c r="AG227" s="60">
        <v>-6.75258115011302</v>
      </c>
      <c r="AH227" s="11" t="s">
        <v>840</v>
      </c>
      <c r="AI227" s="11" t="s">
        <v>662</v>
      </c>
      <c r="AJ227" s="11"/>
      <c r="AK227" s="11"/>
      <c r="AL227" s="10">
        <v>2</v>
      </c>
      <c r="AM227" s="13">
        <v>30611</v>
      </c>
      <c r="AN227" s="13">
        <v>11210</v>
      </c>
      <c r="AO227" s="50">
        <v>20910.5</v>
      </c>
      <c r="AP227" s="10" t="s">
        <v>310</v>
      </c>
      <c r="AQ227" s="10">
        <v>3</v>
      </c>
      <c r="AR227" s="13">
        <v>71.4717</v>
      </c>
      <c r="AS227" s="13">
        <v>4.2716</v>
      </c>
      <c r="AT227" s="50">
        <v>32.3553</v>
      </c>
      <c r="AU227" s="13">
        <v>97.066</v>
      </c>
      <c r="AV227" s="13">
        <v>31216.2285</v>
      </c>
      <c r="AW227" s="13">
        <v>1871.0079</v>
      </c>
      <c r="AX227" s="13">
        <v>14786.1345</v>
      </c>
      <c r="AY227" s="13">
        <v>44358.4034</v>
      </c>
      <c r="AZ227" s="115">
        <v>0.7922207687821977</v>
      </c>
      <c r="BA227" s="116">
        <v>23.172371760353723</v>
      </c>
      <c r="BB227" s="116">
        <v>22.1</v>
      </c>
      <c r="BC227" s="10">
        <v>4</v>
      </c>
      <c r="BD227" s="10">
        <v>0</v>
      </c>
      <c r="BE227" s="10">
        <v>0</v>
      </c>
      <c r="BF227" s="10">
        <v>0</v>
      </c>
      <c r="BG227" s="10" t="s">
        <v>110</v>
      </c>
      <c r="BH227" s="10" t="s">
        <v>111</v>
      </c>
      <c r="BJ227"/>
      <c r="BK227"/>
    </row>
    <row r="228" spans="1:64" s="78" customFormat="1" ht="50.25" customHeight="1">
      <c r="A228" s="12" t="s">
        <v>663</v>
      </c>
      <c r="B228" s="5" t="s">
        <v>664</v>
      </c>
      <c r="C228" s="10" t="s">
        <v>405</v>
      </c>
      <c r="D228" s="5">
        <v>6</v>
      </c>
      <c r="E228" s="5">
        <v>900</v>
      </c>
      <c r="F228" s="5">
        <v>90005</v>
      </c>
      <c r="G228" s="10" t="s">
        <v>406</v>
      </c>
      <c r="H228" s="5" t="s">
        <v>665</v>
      </c>
      <c r="I228" s="5">
        <v>876</v>
      </c>
      <c r="J228" s="6">
        <v>9.372274378495328</v>
      </c>
      <c r="K228" s="6">
        <v>7.303</v>
      </c>
      <c r="L228" s="58">
        <v>175.6790540516</v>
      </c>
      <c r="M228" s="10">
        <v>1</v>
      </c>
      <c r="N228" s="10" t="s">
        <v>442</v>
      </c>
      <c r="O228" s="10"/>
      <c r="P228" s="10"/>
      <c r="Q228" s="10"/>
      <c r="R228" s="10"/>
      <c r="S228" s="5">
        <v>2</v>
      </c>
      <c r="T228" s="68">
        <v>1996</v>
      </c>
      <c r="U228" s="68">
        <v>2003</v>
      </c>
      <c r="V228" s="69">
        <v>13.532</v>
      </c>
      <c r="W228" s="69">
        <v>14.058</v>
      </c>
      <c r="X228" s="69">
        <v>14.606</v>
      </c>
      <c r="Y228" s="33">
        <v>13.684</v>
      </c>
      <c r="Z228" s="33">
        <v>14.068</v>
      </c>
      <c r="AA228" s="33">
        <v>14.462</v>
      </c>
      <c r="AB228" s="33">
        <v>14.868</v>
      </c>
      <c r="AC228" s="33">
        <v>15.287</v>
      </c>
      <c r="AD228" s="33">
        <v>15.719</v>
      </c>
      <c r="AE228" s="60">
        <v>1.86899598113573</v>
      </c>
      <c r="AF228" s="60">
        <v>-2.22033160733232</v>
      </c>
      <c r="AG228" s="60">
        <v>-6.75258115011302</v>
      </c>
      <c r="AH228" s="11" t="s">
        <v>840</v>
      </c>
      <c r="AI228" s="11" t="s">
        <v>1647</v>
      </c>
      <c r="AJ228" s="11"/>
      <c r="AK228" s="75" t="s">
        <v>1648</v>
      </c>
      <c r="AL228" s="10">
        <v>2</v>
      </c>
      <c r="AM228" s="13">
        <v>1102</v>
      </c>
      <c r="AN228" s="13">
        <v>1083</v>
      </c>
      <c r="AO228" s="50">
        <v>1092.5</v>
      </c>
      <c r="AP228" s="10"/>
      <c r="AQ228" s="10">
        <v>0</v>
      </c>
      <c r="AR228" s="10" t="s">
        <v>911</v>
      </c>
      <c r="AS228" s="10" t="s">
        <v>911</v>
      </c>
      <c r="AT228" s="10" t="s">
        <v>911</v>
      </c>
      <c r="AU228" s="10" t="s">
        <v>911</v>
      </c>
      <c r="AV228" s="10" t="s">
        <v>911</v>
      </c>
      <c r="AW228" s="10" t="s">
        <v>911</v>
      </c>
      <c r="AX228" s="13" t="s">
        <v>911</v>
      </c>
      <c r="AY228" s="10" t="s">
        <v>911</v>
      </c>
      <c r="AZ228" s="10" t="s">
        <v>911</v>
      </c>
      <c r="BA228" s="116" t="s">
        <v>911</v>
      </c>
      <c r="BB228" s="10"/>
      <c r="BC228" s="10">
        <v>1</v>
      </c>
      <c r="BD228" s="10">
        <v>0</v>
      </c>
      <c r="BE228" s="10">
        <v>0</v>
      </c>
      <c r="BF228" s="10">
        <v>0</v>
      </c>
      <c r="BG228" s="10"/>
      <c r="BH228" s="10"/>
      <c r="BJ228"/>
      <c r="BK228"/>
      <c r="BL228" s="15"/>
    </row>
    <row r="229" spans="1:63" s="15" customFormat="1" ht="50.25" customHeight="1">
      <c r="A229" s="12" t="s">
        <v>666</v>
      </c>
      <c r="B229" s="5" t="s">
        <v>667</v>
      </c>
      <c r="C229" s="10" t="s">
        <v>405</v>
      </c>
      <c r="D229" s="5">
        <v>6</v>
      </c>
      <c r="E229" s="5">
        <v>670</v>
      </c>
      <c r="F229" s="5">
        <v>67005</v>
      </c>
      <c r="G229" s="10" t="s">
        <v>406</v>
      </c>
      <c r="H229" s="5" t="s">
        <v>668</v>
      </c>
      <c r="I229" s="5">
        <v>882</v>
      </c>
      <c r="J229" s="6">
        <v>31.026486767491633</v>
      </c>
      <c r="K229" s="6">
        <v>58.417</v>
      </c>
      <c r="L229" s="58">
        <v>2887.9286434</v>
      </c>
      <c r="M229" s="10">
        <v>2</v>
      </c>
      <c r="N229" s="10" t="s">
        <v>1505</v>
      </c>
      <c r="O229" s="10" t="s">
        <v>948</v>
      </c>
      <c r="P229" s="10"/>
      <c r="Q229" s="10"/>
      <c r="R229" s="10"/>
      <c r="S229" s="5">
        <v>3</v>
      </c>
      <c r="T229" s="16">
        <v>1991</v>
      </c>
      <c r="U229" s="16">
        <v>2001</v>
      </c>
      <c r="V229" s="13">
        <v>159.842</v>
      </c>
      <c r="W229" s="13">
        <v>167.37</v>
      </c>
      <c r="X229" s="13">
        <v>175.251</v>
      </c>
      <c r="Y229" s="33">
        <v>160.241</v>
      </c>
      <c r="Z229" s="33">
        <v>158.474</v>
      </c>
      <c r="AA229" s="33">
        <v>158.633</v>
      </c>
      <c r="AB229" s="33">
        <v>161.39</v>
      </c>
      <c r="AC229" s="33">
        <v>168.026</v>
      </c>
      <c r="AD229" s="33">
        <v>178.959</v>
      </c>
      <c r="AE229" s="60">
        <v>1.86899598113573</v>
      </c>
      <c r="AF229" s="60">
        <v>-2.22033160733232</v>
      </c>
      <c r="AG229" s="60">
        <v>-6.75258115011302</v>
      </c>
      <c r="AH229" s="11" t="s">
        <v>840</v>
      </c>
      <c r="AI229" s="11" t="s">
        <v>1601</v>
      </c>
      <c r="AJ229" s="11"/>
      <c r="AK229" s="11" t="s">
        <v>669</v>
      </c>
      <c r="AL229" s="10">
        <v>20</v>
      </c>
      <c r="AM229" s="13">
        <v>38337</v>
      </c>
      <c r="AN229" s="13">
        <v>1096</v>
      </c>
      <c r="AO229" s="50">
        <v>3636.3</v>
      </c>
      <c r="AP229" s="10" t="s">
        <v>311</v>
      </c>
      <c r="AQ229" s="10">
        <v>2</v>
      </c>
      <c r="AR229" s="13">
        <v>82.7198</v>
      </c>
      <c r="AS229" s="13">
        <v>41.617</v>
      </c>
      <c r="AT229" s="50">
        <v>62.1684</v>
      </c>
      <c r="AU229" s="13">
        <v>124.3368</v>
      </c>
      <c r="AV229" s="13">
        <v>86097.9922</v>
      </c>
      <c r="AW229" s="13">
        <v>7105.9126</v>
      </c>
      <c r="AX229" s="13">
        <v>46601.9524</v>
      </c>
      <c r="AY229" s="13">
        <v>93203.9048</v>
      </c>
      <c r="AZ229" s="115">
        <v>4.305374263843298</v>
      </c>
      <c r="BA229" s="116">
        <v>52.51929595346018</v>
      </c>
      <c r="BB229" s="116">
        <v>22.3</v>
      </c>
      <c r="BC229" s="10">
        <v>1</v>
      </c>
      <c r="BD229" s="10">
        <v>6</v>
      </c>
      <c r="BE229" s="10">
        <v>0</v>
      </c>
      <c r="BF229" s="10">
        <v>0</v>
      </c>
      <c r="BG229" s="10" t="s">
        <v>312</v>
      </c>
      <c r="BH229" s="10" t="s">
        <v>1790</v>
      </c>
      <c r="BJ229"/>
      <c r="BK229"/>
    </row>
    <row r="230" spans="1:63" s="15" customFormat="1" ht="50.25" customHeight="1">
      <c r="A230" s="12" t="s">
        <v>1164</v>
      </c>
      <c r="B230" s="5" t="s">
        <v>1165</v>
      </c>
      <c r="C230" s="10" t="s">
        <v>1302</v>
      </c>
      <c r="D230" s="5">
        <v>4</v>
      </c>
      <c r="E230" s="5">
        <v>919</v>
      </c>
      <c r="F230" s="5">
        <v>91905</v>
      </c>
      <c r="G230" s="10" t="s">
        <v>1064</v>
      </c>
      <c r="H230" s="5" t="s">
        <v>1166</v>
      </c>
      <c r="I230" s="5">
        <v>887</v>
      </c>
      <c r="J230" s="6">
        <v>42.76749157058019</v>
      </c>
      <c r="K230" s="6">
        <v>77.00805286343613</v>
      </c>
      <c r="L230" s="58">
        <v>415196.2420994</v>
      </c>
      <c r="M230" s="10">
        <v>2</v>
      </c>
      <c r="N230" s="10" t="s">
        <v>955</v>
      </c>
      <c r="O230" s="10" t="s">
        <v>1167</v>
      </c>
      <c r="P230" s="10"/>
      <c r="Q230" s="10"/>
      <c r="R230" s="10"/>
      <c r="S230" s="5">
        <v>227</v>
      </c>
      <c r="T230" s="16">
        <v>1994</v>
      </c>
      <c r="U230" s="16">
        <v>2004</v>
      </c>
      <c r="V230" s="69">
        <v>12930.302</v>
      </c>
      <c r="W230" s="69">
        <v>15034.369</v>
      </c>
      <c r="X230" s="69">
        <v>17480.828</v>
      </c>
      <c r="Y230" s="33">
        <v>11589.561</v>
      </c>
      <c r="Z230" s="33">
        <v>14894.615</v>
      </c>
      <c r="AA230" s="33">
        <v>18348.746</v>
      </c>
      <c r="AB230" s="33">
        <v>22483.629</v>
      </c>
      <c r="AC230" s="33">
        <v>27358.906</v>
      </c>
      <c r="AD230" s="33">
        <v>33118.459</v>
      </c>
      <c r="AE230" s="60">
        <v>1.86899598113573</v>
      </c>
      <c r="AF230" s="60">
        <v>-2.22033160733232</v>
      </c>
      <c r="AG230" s="60">
        <v>-6.75258115011302</v>
      </c>
      <c r="AH230" s="11" t="s">
        <v>1168</v>
      </c>
      <c r="AI230" s="11" t="s">
        <v>1662</v>
      </c>
      <c r="AJ230" s="11" t="s">
        <v>1373</v>
      </c>
      <c r="AK230" s="11" t="s">
        <v>1663</v>
      </c>
      <c r="AL230" s="10">
        <v>33</v>
      </c>
      <c r="AM230" s="13">
        <v>1295982</v>
      </c>
      <c r="AN230" s="13">
        <v>8147</v>
      </c>
      <c r="AO230" s="50">
        <v>120926.0909</v>
      </c>
      <c r="AP230" s="10" t="s">
        <v>1791</v>
      </c>
      <c r="AQ230" s="10">
        <v>43</v>
      </c>
      <c r="AR230" s="13">
        <v>813.1093</v>
      </c>
      <c r="AS230" s="13">
        <v>0.7186</v>
      </c>
      <c r="AT230" s="50">
        <v>110.6752</v>
      </c>
      <c r="AU230" s="13">
        <v>4759.032</v>
      </c>
      <c r="AV230" s="13">
        <v>1418184.875</v>
      </c>
      <c r="AW230" s="13">
        <v>1145.2136</v>
      </c>
      <c r="AX230" s="13">
        <v>94872.0224</v>
      </c>
      <c r="AY230" s="13">
        <v>4079496.965</v>
      </c>
      <c r="AZ230" s="115">
        <v>1.1410773914043417</v>
      </c>
      <c r="BA230" s="116">
        <v>22.744016804225346</v>
      </c>
      <c r="BB230" s="116">
        <v>25</v>
      </c>
      <c r="BC230" s="10">
        <v>56</v>
      </c>
      <c r="BD230" s="10">
        <v>2</v>
      </c>
      <c r="BE230" s="10">
        <v>0</v>
      </c>
      <c r="BF230" s="10">
        <v>0</v>
      </c>
      <c r="BG230" s="10" t="s">
        <v>113</v>
      </c>
      <c r="BH230" s="10" t="s">
        <v>1792</v>
      </c>
      <c r="BJ230"/>
      <c r="BK230"/>
    </row>
    <row r="231" spans="1:64" s="78" customFormat="1" ht="50.25" customHeight="1">
      <c r="A231" s="12" t="s">
        <v>1429</v>
      </c>
      <c r="B231" s="5" t="s">
        <v>1430</v>
      </c>
      <c r="C231" s="10" t="s">
        <v>1544</v>
      </c>
      <c r="D231" s="5">
        <v>1</v>
      </c>
      <c r="E231" s="5">
        <v>700</v>
      </c>
      <c r="F231" s="5">
        <v>70005</v>
      </c>
      <c r="G231" s="10" t="s">
        <v>1503</v>
      </c>
      <c r="H231" s="5" t="s">
        <v>1431</v>
      </c>
      <c r="I231" s="5">
        <v>710</v>
      </c>
      <c r="J231" s="6">
        <v>0.006007514091861107</v>
      </c>
      <c r="K231" s="6">
        <v>0.5179879338345865</v>
      </c>
      <c r="L231" s="58">
        <v>1217644.939134</v>
      </c>
      <c r="M231" s="10">
        <v>3</v>
      </c>
      <c r="N231" s="10" t="s">
        <v>947</v>
      </c>
      <c r="O231" s="10" t="s">
        <v>1432</v>
      </c>
      <c r="P231" s="10" t="s">
        <v>1460</v>
      </c>
      <c r="Q231" s="10"/>
      <c r="R231" s="10"/>
      <c r="S231" s="5">
        <v>83125</v>
      </c>
      <c r="T231" s="16">
        <v>1996</v>
      </c>
      <c r="U231" s="16">
        <v>2001</v>
      </c>
      <c r="V231" s="69">
        <v>37920.792</v>
      </c>
      <c r="W231" s="69">
        <v>40054.5</v>
      </c>
      <c r="X231" s="69">
        <v>43057.747</v>
      </c>
      <c r="Y231" s="33">
        <v>36376.059</v>
      </c>
      <c r="Z231" s="33">
        <v>40033.365</v>
      </c>
      <c r="AA231" s="33">
        <v>43309.197</v>
      </c>
      <c r="AB231" s="33">
        <v>45009.684</v>
      </c>
      <c r="AC231" s="33">
        <v>45139.882</v>
      </c>
      <c r="AD231" s="33">
        <v>44615.782</v>
      </c>
      <c r="AE231" s="60">
        <v>-4.246565027838777</v>
      </c>
      <c r="AF231" s="60">
        <v>-0.05279346365213626</v>
      </c>
      <c r="AG231" s="60">
        <v>0.5805926163904565</v>
      </c>
      <c r="AH231" s="11" t="s">
        <v>1508</v>
      </c>
      <c r="AI231" s="11" t="s">
        <v>1560</v>
      </c>
      <c r="AJ231" s="11" t="s">
        <v>1561</v>
      </c>
      <c r="AK231" s="75" t="s">
        <v>1723</v>
      </c>
      <c r="AL231" s="10">
        <v>310</v>
      </c>
      <c r="AM231" s="13">
        <v>2502507</v>
      </c>
      <c r="AN231" s="13">
        <v>5574</v>
      </c>
      <c r="AO231" s="50">
        <v>92968.2078</v>
      </c>
      <c r="AP231" s="10" t="s">
        <v>1754</v>
      </c>
      <c r="AQ231" s="10">
        <v>345</v>
      </c>
      <c r="AR231" s="13">
        <v>7847.686</v>
      </c>
      <c r="AS231" s="13">
        <v>8.5275</v>
      </c>
      <c r="AT231" s="50">
        <v>155.1673</v>
      </c>
      <c r="AU231" s="13">
        <v>53532.7329</v>
      </c>
      <c r="AV231" s="13">
        <v>8841305</v>
      </c>
      <c r="AW231" s="13">
        <v>5060.166</v>
      </c>
      <c r="AX231" s="13">
        <v>84671.8092</v>
      </c>
      <c r="AY231" s="13">
        <v>29211774.1582</v>
      </c>
      <c r="AZ231" s="115">
        <v>4.394397936220179</v>
      </c>
      <c r="BA231" s="116">
        <v>64.10385412038339</v>
      </c>
      <c r="BB231" s="116">
        <v>57.7</v>
      </c>
      <c r="BC231" s="10">
        <v>488</v>
      </c>
      <c r="BD231" s="10">
        <v>9</v>
      </c>
      <c r="BE231" s="10">
        <v>0</v>
      </c>
      <c r="BF231" s="10">
        <v>0</v>
      </c>
      <c r="BG231" s="10" t="s">
        <v>1755</v>
      </c>
      <c r="BH231" s="10" t="s">
        <v>1756</v>
      </c>
      <c r="BJ231"/>
      <c r="BK231"/>
      <c r="BL231" s="15"/>
    </row>
    <row r="232" spans="1:63" s="15" customFormat="1" ht="50.25" customHeight="1">
      <c r="A232" s="12" t="s">
        <v>1292</v>
      </c>
      <c r="B232" s="5" t="s">
        <v>1293</v>
      </c>
      <c r="C232" s="10" t="s">
        <v>1544</v>
      </c>
      <c r="D232" s="5">
        <v>1</v>
      </c>
      <c r="E232" s="5">
        <v>928</v>
      </c>
      <c r="F232" s="5">
        <v>92805</v>
      </c>
      <c r="G232" s="10" t="s">
        <v>922</v>
      </c>
      <c r="H232" s="5" t="s">
        <v>1294</v>
      </c>
      <c r="I232" s="5">
        <v>894</v>
      </c>
      <c r="J232" s="6">
        <v>114.34922051758353</v>
      </c>
      <c r="K232" s="6">
        <v>173.43142105263158</v>
      </c>
      <c r="L232" s="58">
        <v>745317.4212798</v>
      </c>
      <c r="M232" s="10">
        <v>2</v>
      </c>
      <c r="N232" s="10" t="s">
        <v>947</v>
      </c>
      <c r="O232" s="10" t="s">
        <v>948</v>
      </c>
      <c r="P232" s="10"/>
      <c r="Q232" s="10"/>
      <c r="R232" s="10"/>
      <c r="S232" s="73">
        <v>57</v>
      </c>
      <c r="T232" s="74">
        <v>1990</v>
      </c>
      <c r="U232" s="74">
        <v>2000</v>
      </c>
      <c r="V232" s="69">
        <v>7759.117</v>
      </c>
      <c r="W232" s="69">
        <v>8724.913</v>
      </c>
      <c r="X232" s="69">
        <v>9885.591</v>
      </c>
      <c r="Y232" s="33">
        <v>8048.524</v>
      </c>
      <c r="Z232" s="33">
        <v>9217.706</v>
      </c>
      <c r="AA232" s="33">
        <v>10421.339</v>
      </c>
      <c r="AB232" s="33">
        <v>11567.161</v>
      </c>
      <c r="AC232" s="33">
        <v>12988.699</v>
      </c>
      <c r="AD232" s="33">
        <v>14796.344</v>
      </c>
      <c r="AE232" s="60">
        <v>1.86899598113573</v>
      </c>
      <c r="AF232" s="60">
        <v>-2.22033160733232</v>
      </c>
      <c r="AG232" s="60">
        <v>-6.75258115011302</v>
      </c>
      <c r="AH232" s="11" t="s">
        <v>1654</v>
      </c>
      <c r="AI232" s="87" t="s">
        <v>1655</v>
      </c>
      <c r="AJ232" s="11"/>
      <c r="AK232" s="87" t="s">
        <v>1797</v>
      </c>
      <c r="AL232" s="10">
        <v>44</v>
      </c>
      <c r="AM232" s="13">
        <v>800163</v>
      </c>
      <c r="AN232" s="13">
        <v>1963</v>
      </c>
      <c r="AO232" s="50">
        <v>66555.4884</v>
      </c>
      <c r="AP232" s="10" t="s">
        <v>1793</v>
      </c>
      <c r="AQ232" s="10">
        <v>38</v>
      </c>
      <c r="AR232" s="13">
        <v>932.0229</v>
      </c>
      <c r="AS232" s="13">
        <v>24.8839</v>
      </c>
      <c r="AT232" s="50">
        <v>116.8583</v>
      </c>
      <c r="AU232" s="13">
        <v>4440.6145</v>
      </c>
      <c r="AV232" s="13">
        <v>1518156</v>
      </c>
      <c r="AW232" s="13">
        <v>5076.5557</v>
      </c>
      <c r="AX232" s="13">
        <v>97294.5877</v>
      </c>
      <c r="AY232" s="13">
        <v>3697194.332</v>
      </c>
      <c r="AZ232" s="115">
        <v>0.5994817702006003</v>
      </c>
      <c r="BA232" s="116">
        <v>34.546735807883344</v>
      </c>
      <c r="BB232" s="116">
        <v>39.8</v>
      </c>
      <c r="BC232" s="10">
        <v>28</v>
      </c>
      <c r="BD232" s="10">
        <v>17</v>
      </c>
      <c r="BE232" s="10">
        <v>1</v>
      </c>
      <c r="BF232" s="10">
        <v>0</v>
      </c>
      <c r="BG232" s="10" t="s">
        <v>1794</v>
      </c>
      <c r="BH232" s="10" t="s">
        <v>1760</v>
      </c>
      <c r="BJ232"/>
      <c r="BK232"/>
    </row>
    <row r="233" spans="1:63" s="15" customFormat="1" ht="50.25" customHeight="1">
      <c r="A233" s="12" t="s">
        <v>1295</v>
      </c>
      <c r="B233" s="5" t="s">
        <v>1296</v>
      </c>
      <c r="C233" s="10" t="s">
        <v>1544</v>
      </c>
      <c r="D233" s="5">
        <v>1</v>
      </c>
      <c r="E233" s="5">
        <v>938</v>
      </c>
      <c r="F233" s="5">
        <v>93805</v>
      </c>
      <c r="G233" s="10" t="s">
        <v>922</v>
      </c>
      <c r="H233" s="5" t="s">
        <v>1297</v>
      </c>
      <c r="I233" s="5">
        <v>716</v>
      </c>
      <c r="J233" s="6">
        <v>81.9014246801689</v>
      </c>
      <c r="K233" s="6">
        <v>195.94760344827586</v>
      </c>
      <c r="L233" s="58">
        <v>389054.9151492</v>
      </c>
      <c r="M233" s="10">
        <v>2</v>
      </c>
      <c r="N233" s="10" t="s">
        <v>947</v>
      </c>
      <c r="O233" s="10" t="s">
        <v>948</v>
      </c>
      <c r="P233" s="10"/>
      <c r="Q233" s="10"/>
      <c r="R233" s="10"/>
      <c r="S233" s="5">
        <v>58</v>
      </c>
      <c r="T233" s="16">
        <v>1992</v>
      </c>
      <c r="U233" s="16">
        <v>2002</v>
      </c>
      <c r="V233" s="69">
        <v>10187.44</v>
      </c>
      <c r="W233" s="69">
        <v>10742.39</v>
      </c>
      <c r="X233" s="69">
        <v>11364.961</v>
      </c>
      <c r="Y233" s="33">
        <v>10240.8</v>
      </c>
      <c r="Z233" s="33">
        <v>11475.255</v>
      </c>
      <c r="AA233" s="33">
        <v>12627.277</v>
      </c>
      <c r="AB233" s="33">
        <v>13765.255</v>
      </c>
      <c r="AC233" s="33">
        <v>15028.01</v>
      </c>
      <c r="AD233" s="33">
        <v>16368.375</v>
      </c>
      <c r="AE233" s="60">
        <v>1.86899598113573</v>
      </c>
      <c r="AF233" s="60">
        <v>-2.22033160733232</v>
      </c>
      <c r="AG233" s="60">
        <v>-6.75258115011302</v>
      </c>
      <c r="AH233" s="11" t="s">
        <v>1298</v>
      </c>
      <c r="AI233" s="11" t="s">
        <v>1299</v>
      </c>
      <c r="AJ233" s="11"/>
      <c r="AK233" s="11" t="s">
        <v>1656</v>
      </c>
      <c r="AL233" s="10">
        <v>27</v>
      </c>
      <c r="AM233" s="13">
        <v>1522318</v>
      </c>
      <c r="AN233" s="13">
        <v>1342</v>
      </c>
      <c r="AO233" s="50">
        <v>139187.2593</v>
      </c>
      <c r="AP233" s="10" t="s">
        <v>1795</v>
      </c>
      <c r="AQ233" s="10">
        <v>25</v>
      </c>
      <c r="AR233" s="13">
        <v>1407.2594</v>
      </c>
      <c r="AS233" s="13">
        <v>7.687</v>
      </c>
      <c r="AT233" s="50">
        <v>197.3315</v>
      </c>
      <c r="AU233" s="13">
        <v>4933.2875</v>
      </c>
      <c r="AV233" s="13">
        <v>2276641.5</v>
      </c>
      <c r="AW233" s="13">
        <v>2293.8896</v>
      </c>
      <c r="AX233" s="13">
        <v>160966.7359</v>
      </c>
      <c r="AY233" s="13">
        <v>4024168.3965</v>
      </c>
      <c r="AZ233" s="115">
        <v>1.2707936863484757</v>
      </c>
      <c r="BA233" s="116">
        <v>31.950491845037636</v>
      </c>
      <c r="BB233" s="116">
        <v>36</v>
      </c>
      <c r="BC233" s="10">
        <v>39</v>
      </c>
      <c r="BD233" s="10">
        <v>1</v>
      </c>
      <c r="BE233" s="10">
        <v>0</v>
      </c>
      <c r="BF233" s="10">
        <v>0</v>
      </c>
      <c r="BG233" s="10" t="s">
        <v>1796</v>
      </c>
      <c r="BH233" s="10" t="s">
        <v>1849</v>
      </c>
      <c r="BJ233"/>
      <c r="BK233"/>
    </row>
    <row r="234" spans="7:64" s="78" customFormat="1" ht="12.75" customHeight="1">
      <c r="G234" s="98"/>
      <c r="L234" s="99"/>
      <c r="T234" s="100"/>
      <c r="U234" s="100"/>
      <c r="AL234" s="101"/>
      <c r="AM234" s="101"/>
      <c r="AN234" s="101"/>
      <c r="AO234" s="101"/>
      <c r="AP234" s="101"/>
      <c r="AQ234" s="101"/>
      <c r="AR234" s="102"/>
      <c r="AS234" s="102"/>
      <c r="AT234" s="103"/>
      <c r="AU234" s="102"/>
      <c r="AV234" s="101"/>
      <c r="AW234" s="101"/>
      <c r="AX234" s="104"/>
      <c r="AY234" s="101"/>
      <c r="AZ234" s="105"/>
      <c r="BA234" s="97"/>
      <c r="BB234" s="97"/>
      <c r="BC234" s="101"/>
      <c r="BD234" s="101"/>
      <c r="BE234" s="101"/>
      <c r="BF234" s="101"/>
      <c r="BG234" s="101"/>
      <c r="BH234" s="101"/>
      <c r="BL234" s="15"/>
    </row>
    <row r="235" spans="7:64" s="78" customFormat="1" ht="12.75" customHeight="1">
      <c r="G235" s="98"/>
      <c r="L235" s="99"/>
      <c r="T235" s="100"/>
      <c r="U235" s="100"/>
      <c r="AL235" s="101"/>
      <c r="AM235" s="101"/>
      <c r="AN235" s="101"/>
      <c r="AO235" s="101"/>
      <c r="AP235" s="101"/>
      <c r="AQ235" s="101"/>
      <c r="AR235" s="102"/>
      <c r="AS235" s="102"/>
      <c r="AT235" s="103"/>
      <c r="AU235" s="102"/>
      <c r="AV235" s="101"/>
      <c r="AW235" s="101"/>
      <c r="AX235" s="104"/>
      <c r="AY235" s="101"/>
      <c r="AZ235" s="105"/>
      <c r="BA235" s="97"/>
      <c r="BB235" s="97"/>
      <c r="BC235" s="101"/>
      <c r="BD235" s="101"/>
      <c r="BE235" s="101"/>
      <c r="BF235" s="101"/>
      <c r="BG235" s="101"/>
      <c r="BH235" s="101"/>
      <c r="BL235" s="15"/>
    </row>
    <row r="236" spans="7:64" s="78" customFormat="1" ht="12.75" customHeight="1">
      <c r="G236" s="98"/>
      <c r="L236" s="99"/>
      <c r="T236" s="100"/>
      <c r="U236" s="100"/>
      <c r="AH236" s="101"/>
      <c r="AI236" s="101"/>
      <c r="AJ236" s="101"/>
      <c r="AK236" s="101"/>
      <c r="AL236" s="103"/>
      <c r="AM236" s="102"/>
      <c r="AN236" s="101"/>
      <c r="AO236" s="101"/>
      <c r="AP236" s="104"/>
      <c r="AQ236" s="101"/>
      <c r="AR236" s="105"/>
      <c r="AS236" s="97"/>
      <c r="AT236" s="97"/>
      <c r="AU236" s="101"/>
      <c r="AV236" s="101"/>
      <c r="AW236" s="101"/>
      <c r="AX236" s="101"/>
      <c r="AY236" s="101"/>
      <c r="AZ236" s="103"/>
      <c r="BL236" s="15"/>
    </row>
    <row r="237" spans="1:64" s="78" customFormat="1" ht="12.75" customHeight="1">
      <c r="A237" s="114" t="s">
        <v>1976</v>
      </c>
      <c r="G237" s="98"/>
      <c r="L237" s="99"/>
      <c r="T237" s="100"/>
      <c r="U237" s="100"/>
      <c r="AH237" s="101"/>
      <c r="AI237" s="101"/>
      <c r="AJ237" s="101"/>
      <c r="AK237" s="101"/>
      <c r="AL237" s="103"/>
      <c r="AM237" s="102"/>
      <c r="AN237" s="101"/>
      <c r="AO237" s="101"/>
      <c r="AP237" s="104"/>
      <c r="AQ237" s="101"/>
      <c r="AR237" s="105"/>
      <c r="AS237" s="97"/>
      <c r="AT237" s="97"/>
      <c r="AU237" s="101"/>
      <c r="AV237" s="101"/>
      <c r="AW237" s="101"/>
      <c r="AX237" s="101"/>
      <c r="AY237" s="101"/>
      <c r="AZ237" s="101"/>
      <c r="BL237" s="15"/>
    </row>
    <row r="238" spans="1:64" s="78" customFormat="1" ht="12.75" customHeight="1">
      <c r="A238" s="78" t="s">
        <v>1977</v>
      </c>
      <c r="G238" s="98"/>
      <c r="L238" s="99"/>
      <c r="T238" s="100"/>
      <c r="U238" s="100"/>
      <c r="AH238" s="101"/>
      <c r="AI238" s="101"/>
      <c r="AJ238" s="101"/>
      <c r="AK238" s="101"/>
      <c r="AL238" s="103"/>
      <c r="AM238" s="102"/>
      <c r="AN238" s="101"/>
      <c r="AO238" s="101"/>
      <c r="AP238" s="104"/>
      <c r="AQ238" s="101"/>
      <c r="AR238" s="105"/>
      <c r="AS238" s="97"/>
      <c r="AT238" s="97"/>
      <c r="AU238" s="101"/>
      <c r="AV238" s="101"/>
      <c r="AW238" s="101"/>
      <c r="AX238" s="101"/>
      <c r="AY238" s="101"/>
      <c r="AZ238" s="101"/>
      <c r="BL238" s="15"/>
    </row>
    <row r="239" spans="1:64" s="78" customFormat="1" ht="12.75" customHeight="1">
      <c r="A239" s="114" t="s">
        <v>1978</v>
      </c>
      <c r="G239" s="98"/>
      <c r="L239" s="99"/>
      <c r="T239" s="100"/>
      <c r="U239" s="100"/>
      <c r="AH239" s="101"/>
      <c r="AI239" s="101"/>
      <c r="AJ239" s="101"/>
      <c r="AK239" s="101"/>
      <c r="AL239" s="103"/>
      <c r="AM239" s="102"/>
      <c r="AN239" s="101"/>
      <c r="AO239" s="101"/>
      <c r="AP239" s="104"/>
      <c r="AQ239" s="101"/>
      <c r="AR239" s="105"/>
      <c r="AS239" s="97"/>
      <c r="AT239" s="97"/>
      <c r="AU239" s="101"/>
      <c r="AV239" s="101"/>
      <c r="AW239" s="101"/>
      <c r="AX239" s="101"/>
      <c r="AY239" s="101"/>
      <c r="AZ239" s="101"/>
      <c r="BL239" s="15"/>
    </row>
    <row r="240" spans="1:52" s="78" customFormat="1" ht="12.75" customHeight="1">
      <c r="A240" s="114" t="s">
        <v>1979</v>
      </c>
      <c r="G240" s="98"/>
      <c r="L240" s="99"/>
      <c r="T240" s="100"/>
      <c r="U240" s="100"/>
      <c r="AH240" s="101"/>
      <c r="AI240" s="101"/>
      <c r="AJ240" s="101"/>
      <c r="AK240" s="101"/>
      <c r="AL240" s="103"/>
      <c r="AM240" s="102"/>
      <c r="AN240" s="101"/>
      <c r="AO240" s="101"/>
      <c r="AP240" s="104"/>
      <c r="AQ240" s="101"/>
      <c r="AR240" s="105"/>
      <c r="AS240" s="97"/>
      <c r="AT240" s="97"/>
      <c r="AU240" s="101"/>
      <c r="AV240" s="101"/>
      <c r="AW240" s="101"/>
      <c r="AX240" s="101"/>
      <c r="AY240" s="101"/>
      <c r="AZ240" s="101"/>
    </row>
    <row r="241" spans="1:52" s="78" customFormat="1" ht="12.75" customHeight="1">
      <c r="A241" s="114" t="s">
        <v>1980</v>
      </c>
      <c r="G241" s="98"/>
      <c r="L241" s="99"/>
      <c r="T241" s="100"/>
      <c r="U241" s="100"/>
      <c r="AH241" s="101"/>
      <c r="AI241" s="101"/>
      <c r="AJ241" s="101"/>
      <c r="AK241" s="101"/>
      <c r="AL241" s="103"/>
      <c r="AM241" s="102"/>
      <c r="AN241" s="101"/>
      <c r="AO241" s="101"/>
      <c r="AP241" s="104"/>
      <c r="AQ241" s="101"/>
      <c r="AR241" s="105"/>
      <c r="AS241" s="97"/>
      <c r="AT241" s="97"/>
      <c r="AU241" s="101"/>
      <c r="AV241" s="101"/>
      <c r="AW241" s="101"/>
      <c r="AX241" s="101"/>
      <c r="AY241" s="101"/>
      <c r="AZ241" s="101"/>
    </row>
    <row r="242" spans="7:52" s="78" customFormat="1" ht="12.75" customHeight="1">
      <c r="G242" s="98"/>
      <c r="L242" s="99"/>
      <c r="T242" s="100"/>
      <c r="U242" s="100"/>
      <c r="AH242" s="101"/>
      <c r="AI242" s="101"/>
      <c r="AJ242" s="101"/>
      <c r="AK242" s="101"/>
      <c r="AL242" s="103"/>
      <c r="AM242" s="102"/>
      <c r="AN242" s="101"/>
      <c r="AO242" s="101"/>
      <c r="AP242" s="104"/>
      <c r="AQ242" s="101"/>
      <c r="AR242" s="105"/>
      <c r="AS242" s="97"/>
      <c r="AT242" s="97"/>
      <c r="AU242" s="101"/>
      <c r="AV242" s="101"/>
      <c r="AW242" s="101"/>
      <c r="AX242" s="101"/>
      <c r="AY242" s="101"/>
      <c r="AZ242" s="101"/>
    </row>
    <row r="243" spans="7:52" s="78" customFormat="1" ht="12.75" customHeight="1">
      <c r="G243" s="98"/>
      <c r="L243" s="99"/>
      <c r="T243" s="100"/>
      <c r="U243" s="100"/>
      <c r="AH243" s="101"/>
      <c r="AI243" s="101"/>
      <c r="AJ243" s="101"/>
      <c r="AK243" s="101"/>
      <c r="AL243" s="103"/>
      <c r="AM243" s="102"/>
      <c r="AN243" s="101"/>
      <c r="AO243" s="101"/>
      <c r="AP243" s="104"/>
      <c r="AQ243" s="101"/>
      <c r="AR243" s="105"/>
      <c r="AS243" s="97"/>
      <c r="AT243" s="97"/>
      <c r="AU243" s="101"/>
      <c r="AV243" s="101"/>
      <c r="AW243" s="101"/>
      <c r="AX243" s="101"/>
      <c r="AY243" s="101"/>
      <c r="AZ243" s="101"/>
    </row>
    <row r="244" spans="7:52" s="78" customFormat="1" ht="12.75" customHeight="1">
      <c r="G244" s="98"/>
      <c r="L244" s="99"/>
      <c r="T244" s="100"/>
      <c r="U244" s="100"/>
      <c r="AH244" s="101"/>
      <c r="AI244" s="101"/>
      <c r="AJ244" s="101"/>
      <c r="AK244" s="101"/>
      <c r="AL244" s="103"/>
      <c r="AM244" s="102"/>
      <c r="AN244" s="101"/>
      <c r="AO244" s="101"/>
      <c r="AP244" s="104"/>
      <c r="AQ244" s="101"/>
      <c r="AR244" s="105"/>
      <c r="AS244" s="97"/>
      <c r="AT244" s="97"/>
      <c r="AU244" s="101"/>
      <c r="AV244" s="101"/>
      <c r="AW244" s="101"/>
      <c r="AX244" s="101"/>
      <c r="AY244" s="101"/>
      <c r="AZ244" s="101"/>
    </row>
    <row r="245" spans="7:52" s="78" customFormat="1" ht="12.75" customHeight="1">
      <c r="G245" s="98"/>
      <c r="L245" s="99"/>
      <c r="T245" s="100"/>
      <c r="U245" s="100"/>
      <c r="AH245" s="101"/>
      <c r="AI245" s="101"/>
      <c r="AJ245" s="101"/>
      <c r="AK245" s="101"/>
      <c r="AL245" s="103"/>
      <c r="AM245" s="102"/>
      <c r="AN245" s="101"/>
      <c r="AO245" s="101"/>
      <c r="AP245" s="104"/>
      <c r="AQ245" s="101"/>
      <c r="AR245" s="105"/>
      <c r="AS245" s="97"/>
      <c r="AT245" s="97"/>
      <c r="AU245" s="101"/>
      <c r="AV245" s="101"/>
      <c r="AW245" s="101"/>
      <c r="AX245" s="101"/>
      <c r="AY245" s="101"/>
      <c r="AZ245" s="101"/>
    </row>
    <row r="246" spans="7:52" s="78" customFormat="1" ht="12.75" customHeight="1">
      <c r="G246" s="98"/>
      <c r="L246" s="99"/>
      <c r="T246" s="100"/>
      <c r="U246" s="100"/>
      <c r="AH246" s="101"/>
      <c r="AI246" s="101"/>
      <c r="AJ246" s="101"/>
      <c r="AK246" s="101"/>
      <c r="AL246" s="103"/>
      <c r="AM246" s="102"/>
      <c r="AN246" s="101"/>
      <c r="AO246" s="101"/>
      <c r="AP246" s="104"/>
      <c r="AQ246" s="101"/>
      <c r="AR246" s="105"/>
      <c r="AS246" s="97"/>
      <c r="AT246" s="97"/>
      <c r="AU246" s="101"/>
      <c r="AV246" s="101"/>
      <c r="AW246" s="101"/>
      <c r="AX246" s="101"/>
      <c r="AY246" s="101"/>
      <c r="AZ246" s="101"/>
    </row>
    <row r="247" spans="7:52" s="78" customFormat="1" ht="12.75" customHeight="1">
      <c r="G247" s="98"/>
      <c r="L247" s="99"/>
      <c r="T247" s="100"/>
      <c r="U247" s="100"/>
      <c r="AH247" s="101"/>
      <c r="AI247" s="101"/>
      <c r="AJ247" s="101"/>
      <c r="AK247" s="101"/>
      <c r="AL247" s="103"/>
      <c r="AM247" s="102"/>
      <c r="AN247" s="101"/>
      <c r="AO247" s="101"/>
      <c r="AP247" s="104"/>
      <c r="AQ247" s="101"/>
      <c r="AR247" s="105"/>
      <c r="AS247" s="97"/>
      <c r="AT247" s="97"/>
      <c r="AU247" s="101"/>
      <c r="AV247" s="101"/>
      <c r="AW247" s="101"/>
      <c r="AX247" s="101"/>
      <c r="AY247" s="101"/>
      <c r="AZ247" s="101"/>
    </row>
    <row r="248" spans="7:52" s="78" customFormat="1" ht="12.75" customHeight="1">
      <c r="G248" s="98"/>
      <c r="L248" s="99"/>
      <c r="T248" s="100"/>
      <c r="U248" s="100"/>
      <c r="AH248" s="101"/>
      <c r="AI248" s="101"/>
      <c r="AJ248" s="101"/>
      <c r="AK248" s="101"/>
      <c r="AL248" s="103"/>
      <c r="AM248" s="102"/>
      <c r="AN248" s="101"/>
      <c r="AO248" s="101"/>
      <c r="AP248" s="104"/>
      <c r="AQ248" s="101"/>
      <c r="AR248" s="105"/>
      <c r="AS248" s="97"/>
      <c r="AT248" s="97"/>
      <c r="AU248" s="101"/>
      <c r="AV248" s="101"/>
      <c r="AW248" s="101"/>
      <c r="AX248" s="101"/>
      <c r="AY248" s="101"/>
      <c r="AZ248" s="101"/>
    </row>
    <row r="249" spans="7:52" s="78" customFormat="1" ht="12.75" customHeight="1">
      <c r="G249" s="98"/>
      <c r="L249" s="99"/>
      <c r="T249" s="100"/>
      <c r="U249" s="100"/>
      <c r="AH249" s="101"/>
      <c r="AI249" s="101"/>
      <c r="AJ249" s="101"/>
      <c r="AK249" s="101"/>
      <c r="AL249" s="103"/>
      <c r="AM249" s="102"/>
      <c r="AN249" s="101"/>
      <c r="AO249" s="101"/>
      <c r="AP249" s="104"/>
      <c r="AQ249" s="101"/>
      <c r="AR249" s="105"/>
      <c r="AS249" s="97"/>
      <c r="AT249" s="97"/>
      <c r="AU249" s="101"/>
      <c r="AV249" s="101"/>
      <c r="AW249" s="101"/>
      <c r="AX249" s="101"/>
      <c r="AY249" s="101"/>
      <c r="AZ249" s="101"/>
    </row>
    <row r="250" spans="7:52" s="78" customFormat="1" ht="12.75" customHeight="1">
      <c r="G250" s="98"/>
      <c r="L250" s="99"/>
      <c r="T250" s="100"/>
      <c r="U250" s="100"/>
      <c r="AH250" s="101"/>
      <c r="AI250" s="101"/>
      <c r="AJ250" s="101"/>
      <c r="AK250" s="101"/>
      <c r="AL250" s="103"/>
      <c r="AM250" s="102"/>
      <c r="AN250" s="101"/>
      <c r="AO250" s="101"/>
      <c r="AP250" s="104"/>
      <c r="AQ250" s="101"/>
      <c r="AR250" s="105"/>
      <c r="AS250" s="97"/>
      <c r="AT250" s="97"/>
      <c r="AU250" s="101"/>
      <c r="AV250" s="101"/>
      <c r="AW250" s="101"/>
      <c r="AX250" s="101"/>
      <c r="AY250" s="101"/>
      <c r="AZ250" s="101"/>
    </row>
    <row r="251" spans="7:52" s="78" customFormat="1" ht="12.75" customHeight="1">
      <c r="G251" s="98"/>
      <c r="L251" s="99"/>
      <c r="T251" s="100"/>
      <c r="U251" s="100"/>
      <c r="AH251" s="101"/>
      <c r="AI251" s="101"/>
      <c r="AJ251" s="101"/>
      <c r="AK251" s="101"/>
      <c r="AL251" s="103"/>
      <c r="AM251" s="102"/>
      <c r="AN251" s="101"/>
      <c r="AO251" s="101"/>
      <c r="AP251" s="104"/>
      <c r="AQ251" s="101"/>
      <c r="AR251" s="105"/>
      <c r="AS251" s="97"/>
      <c r="AT251" s="97"/>
      <c r="AU251" s="101"/>
      <c r="AV251" s="101"/>
      <c r="AW251" s="101"/>
      <c r="AX251" s="101"/>
      <c r="AY251" s="101"/>
      <c r="AZ251" s="101"/>
    </row>
    <row r="252" spans="7:52" s="78" customFormat="1" ht="12.75" customHeight="1">
      <c r="G252" s="98"/>
      <c r="L252" s="99"/>
      <c r="T252" s="100"/>
      <c r="U252" s="100"/>
      <c r="AH252" s="101"/>
      <c r="AI252" s="101"/>
      <c r="AJ252" s="101"/>
      <c r="AK252" s="101"/>
      <c r="AL252" s="103"/>
      <c r="AM252" s="102"/>
      <c r="AN252" s="101"/>
      <c r="AO252" s="101"/>
      <c r="AP252" s="104"/>
      <c r="AQ252" s="101"/>
      <c r="AR252" s="105"/>
      <c r="AS252" s="97"/>
      <c r="AT252" s="97"/>
      <c r="AU252" s="101"/>
      <c r="AV252" s="101"/>
      <c r="AW252" s="101"/>
      <c r="AX252" s="101"/>
      <c r="AY252" s="101"/>
      <c r="AZ252" s="101"/>
    </row>
    <row r="253" spans="7:52" s="78" customFormat="1" ht="12.75" customHeight="1">
      <c r="G253" s="98"/>
      <c r="L253" s="99"/>
      <c r="T253" s="100"/>
      <c r="U253" s="100"/>
      <c r="AH253" s="101"/>
      <c r="AI253" s="101"/>
      <c r="AJ253" s="101"/>
      <c r="AK253" s="101"/>
      <c r="AL253" s="103"/>
      <c r="AM253" s="102"/>
      <c r="AN253" s="101"/>
      <c r="AO253" s="101"/>
      <c r="AP253" s="104"/>
      <c r="AQ253" s="101"/>
      <c r="AR253" s="105"/>
      <c r="AS253" s="97"/>
      <c r="AT253" s="97"/>
      <c r="AU253" s="101"/>
      <c r="AV253" s="101"/>
      <c r="AW253" s="101"/>
      <c r="AX253" s="101"/>
      <c r="AY253" s="101"/>
      <c r="AZ253" s="101"/>
    </row>
    <row r="254" spans="7:52" s="78" customFormat="1" ht="12.75" customHeight="1">
      <c r="G254" s="98"/>
      <c r="L254" s="99"/>
      <c r="T254" s="100"/>
      <c r="U254" s="100"/>
      <c r="AH254" s="101"/>
      <c r="AI254" s="101"/>
      <c r="AJ254" s="101"/>
      <c r="AK254" s="101"/>
      <c r="AL254" s="103"/>
      <c r="AM254" s="102"/>
      <c r="AN254" s="101"/>
      <c r="AO254" s="101"/>
      <c r="AP254" s="104"/>
      <c r="AQ254" s="101"/>
      <c r="AR254" s="105"/>
      <c r="AS254" s="97"/>
      <c r="AT254" s="97"/>
      <c r="AU254" s="101"/>
      <c r="AV254" s="101"/>
      <c r="AW254" s="101"/>
      <c r="AX254" s="101"/>
      <c r="AY254" s="101"/>
      <c r="AZ254" s="101"/>
    </row>
    <row r="255" spans="7:52" s="78" customFormat="1" ht="12.75" customHeight="1">
      <c r="G255" s="98"/>
      <c r="L255" s="99"/>
      <c r="T255" s="100"/>
      <c r="U255" s="100"/>
      <c r="AH255" s="101"/>
      <c r="AI255" s="101"/>
      <c r="AJ255" s="101"/>
      <c r="AK255" s="101"/>
      <c r="AL255" s="103"/>
      <c r="AM255" s="102"/>
      <c r="AN255" s="101"/>
      <c r="AO255" s="101"/>
      <c r="AP255" s="104"/>
      <c r="AQ255" s="101"/>
      <c r="AR255" s="105"/>
      <c r="AS255" s="97"/>
      <c r="AT255" s="97"/>
      <c r="AU255" s="101"/>
      <c r="AV255" s="101"/>
      <c r="AW255" s="101"/>
      <c r="AX255" s="101"/>
      <c r="AY255" s="101"/>
      <c r="AZ255" s="101"/>
    </row>
    <row r="256" spans="7:52" s="78" customFormat="1" ht="12.75" customHeight="1">
      <c r="G256" s="98"/>
      <c r="L256" s="99"/>
      <c r="T256" s="100"/>
      <c r="U256" s="100"/>
      <c r="AH256" s="101"/>
      <c r="AI256" s="101"/>
      <c r="AJ256" s="101"/>
      <c r="AK256" s="101"/>
      <c r="AL256" s="103"/>
      <c r="AM256" s="102"/>
      <c r="AN256" s="101"/>
      <c r="AO256" s="101"/>
      <c r="AP256" s="104"/>
      <c r="AQ256" s="101"/>
      <c r="AR256" s="105"/>
      <c r="AS256" s="97"/>
      <c r="AT256" s="97"/>
      <c r="AU256" s="101"/>
      <c r="AV256" s="101"/>
      <c r="AW256" s="101"/>
      <c r="AX256" s="101"/>
      <c r="AY256" s="101"/>
      <c r="AZ256" s="101"/>
    </row>
    <row r="257" spans="7:52" s="78" customFormat="1" ht="12.75" customHeight="1">
      <c r="G257" s="98"/>
      <c r="L257" s="99"/>
      <c r="T257" s="100"/>
      <c r="U257" s="100"/>
      <c r="AH257" s="101"/>
      <c r="AI257" s="101"/>
      <c r="AJ257" s="101"/>
      <c r="AK257" s="101"/>
      <c r="AL257" s="103"/>
      <c r="AM257" s="102"/>
      <c r="AN257" s="101"/>
      <c r="AO257" s="101"/>
      <c r="AP257" s="104"/>
      <c r="AQ257" s="101"/>
      <c r="AR257" s="105"/>
      <c r="AS257" s="97"/>
      <c r="AT257" s="97"/>
      <c r="AU257" s="101"/>
      <c r="AV257" s="101"/>
      <c r="AW257" s="101"/>
      <c r="AX257" s="101"/>
      <c r="AY257" s="101"/>
      <c r="AZ257" s="101"/>
    </row>
    <row r="258" spans="7:52" s="78" customFormat="1" ht="12.75" customHeight="1">
      <c r="G258" s="98"/>
      <c r="L258" s="99"/>
      <c r="T258" s="100"/>
      <c r="U258" s="100"/>
      <c r="AH258" s="101"/>
      <c r="AI258" s="101"/>
      <c r="AJ258" s="101"/>
      <c r="AK258" s="101"/>
      <c r="AL258" s="103"/>
      <c r="AM258" s="102"/>
      <c r="AN258" s="101"/>
      <c r="AO258" s="101"/>
      <c r="AP258" s="104"/>
      <c r="AQ258" s="101"/>
      <c r="AR258" s="105"/>
      <c r="AS258" s="97"/>
      <c r="AT258" s="97"/>
      <c r="AU258" s="101"/>
      <c r="AV258" s="101"/>
      <c r="AW258" s="101"/>
      <c r="AX258" s="101"/>
      <c r="AY258" s="101"/>
      <c r="AZ258" s="101"/>
    </row>
    <row r="259" spans="7:52" s="78" customFormat="1" ht="12.75" customHeight="1">
      <c r="G259" s="98"/>
      <c r="L259" s="99"/>
      <c r="T259" s="100"/>
      <c r="U259" s="100"/>
      <c r="AH259" s="101"/>
      <c r="AI259" s="101"/>
      <c r="AJ259" s="101"/>
      <c r="AK259" s="101"/>
      <c r="AL259" s="103"/>
      <c r="AM259" s="102"/>
      <c r="AN259" s="101"/>
      <c r="AO259" s="101"/>
      <c r="AP259" s="104"/>
      <c r="AQ259" s="101"/>
      <c r="AR259" s="105"/>
      <c r="AS259" s="97"/>
      <c r="AT259" s="97"/>
      <c r="AU259" s="101"/>
      <c r="AV259" s="101"/>
      <c r="AW259" s="101"/>
      <c r="AX259" s="101"/>
      <c r="AY259" s="101"/>
      <c r="AZ259" s="101"/>
    </row>
    <row r="260" spans="7:52" s="78" customFormat="1" ht="12.75" customHeight="1">
      <c r="G260" s="98"/>
      <c r="L260" s="99"/>
      <c r="T260" s="100"/>
      <c r="U260" s="100"/>
      <c r="AH260" s="101"/>
      <c r="AI260" s="101"/>
      <c r="AJ260" s="101"/>
      <c r="AK260" s="101"/>
      <c r="AL260" s="103"/>
      <c r="AM260" s="102"/>
      <c r="AN260" s="101"/>
      <c r="AO260" s="101"/>
      <c r="AP260" s="104"/>
      <c r="AQ260" s="101"/>
      <c r="AR260" s="105"/>
      <c r="AS260" s="97"/>
      <c r="AT260" s="97"/>
      <c r="AU260" s="101"/>
      <c r="AV260" s="101"/>
      <c r="AW260" s="101"/>
      <c r="AX260" s="101"/>
      <c r="AY260" s="101"/>
      <c r="AZ260" s="101"/>
    </row>
    <row r="261" spans="7:52" s="78" customFormat="1" ht="12.75" customHeight="1">
      <c r="G261" s="98"/>
      <c r="L261" s="99"/>
      <c r="T261" s="100"/>
      <c r="U261" s="100"/>
      <c r="AH261" s="101"/>
      <c r="AI261" s="101"/>
      <c r="AJ261" s="101"/>
      <c r="AK261" s="101"/>
      <c r="AL261" s="103"/>
      <c r="AM261" s="102"/>
      <c r="AN261" s="101"/>
      <c r="AO261" s="101"/>
      <c r="AP261" s="104"/>
      <c r="AQ261" s="101"/>
      <c r="AR261" s="105"/>
      <c r="AS261" s="97"/>
      <c r="AT261" s="97"/>
      <c r="AU261" s="101"/>
      <c r="AV261" s="101"/>
      <c r="AW261" s="101"/>
      <c r="AX261" s="101"/>
      <c r="AY261" s="101"/>
      <c r="AZ261" s="101"/>
    </row>
    <row r="262" spans="7:52" s="78" customFormat="1" ht="12.75" customHeight="1">
      <c r="G262" s="98"/>
      <c r="L262" s="99"/>
      <c r="T262" s="100"/>
      <c r="U262" s="100"/>
      <c r="AH262" s="101"/>
      <c r="AI262" s="101"/>
      <c r="AJ262" s="101"/>
      <c r="AK262" s="101"/>
      <c r="AL262" s="103"/>
      <c r="AM262" s="102"/>
      <c r="AN262" s="101"/>
      <c r="AO262" s="101"/>
      <c r="AP262" s="104"/>
      <c r="AQ262" s="101"/>
      <c r="AR262" s="105"/>
      <c r="AS262" s="97"/>
      <c r="AT262" s="97"/>
      <c r="AU262" s="101"/>
      <c r="AV262" s="101"/>
      <c r="AW262" s="101"/>
      <c r="AX262" s="101"/>
      <c r="AY262" s="101"/>
      <c r="AZ262" s="101"/>
    </row>
    <row r="263" spans="7:52" s="78" customFormat="1" ht="12.75" customHeight="1">
      <c r="G263" s="98"/>
      <c r="L263" s="99"/>
      <c r="T263" s="100"/>
      <c r="U263" s="100"/>
      <c r="AH263" s="101"/>
      <c r="AI263" s="101"/>
      <c r="AJ263" s="101"/>
      <c r="AK263" s="101"/>
      <c r="AL263" s="103"/>
      <c r="AM263" s="102"/>
      <c r="AN263" s="101"/>
      <c r="AO263" s="101"/>
      <c r="AP263" s="104"/>
      <c r="AQ263" s="101"/>
      <c r="AR263" s="105"/>
      <c r="AS263" s="97"/>
      <c r="AT263" s="97"/>
      <c r="AU263" s="101"/>
      <c r="AV263" s="101"/>
      <c r="AW263" s="101"/>
      <c r="AX263" s="101"/>
      <c r="AY263" s="101"/>
      <c r="AZ263" s="101"/>
    </row>
    <row r="264" spans="7:52" s="78" customFormat="1" ht="12.75" customHeight="1">
      <c r="G264" s="98"/>
      <c r="L264" s="99"/>
      <c r="T264" s="100"/>
      <c r="U264" s="100"/>
      <c r="AH264" s="101"/>
      <c r="AI264" s="101"/>
      <c r="AJ264" s="101"/>
      <c r="AK264" s="101"/>
      <c r="AL264" s="103"/>
      <c r="AM264" s="102"/>
      <c r="AN264" s="101"/>
      <c r="AO264" s="101"/>
      <c r="AP264" s="104"/>
      <c r="AQ264" s="101"/>
      <c r="AR264" s="105"/>
      <c r="AS264" s="97"/>
      <c r="AT264" s="97"/>
      <c r="AU264" s="101"/>
      <c r="AV264" s="101"/>
      <c r="AW264" s="101"/>
      <c r="AX264" s="101"/>
      <c r="AY264" s="101"/>
      <c r="AZ264" s="101"/>
    </row>
    <row r="265" spans="7:52" s="78" customFormat="1" ht="12.75" customHeight="1">
      <c r="G265" s="98"/>
      <c r="L265" s="99"/>
      <c r="T265" s="100"/>
      <c r="U265" s="100"/>
      <c r="AH265" s="101"/>
      <c r="AI265" s="101"/>
      <c r="AJ265" s="101"/>
      <c r="AK265" s="101"/>
      <c r="AL265" s="103"/>
      <c r="AM265" s="102"/>
      <c r="AN265" s="101"/>
      <c r="AO265" s="101"/>
      <c r="AP265" s="104"/>
      <c r="AQ265" s="101"/>
      <c r="AR265" s="105"/>
      <c r="AS265" s="97"/>
      <c r="AT265" s="97"/>
      <c r="AU265" s="101"/>
      <c r="AV265" s="101"/>
      <c r="AW265" s="101"/>
      <c r="AX265" s="101"/>
      <c r="AY265" s="101"/>
      <c r="AZ265" s="101"/>
    </row>
    <row r="266" spans="7:52" s="78" customFormat="1" ht="12.75" customHeight="1">
      <c r="G266" s="98"/>
      <c r="L266" s="99"/>
      <c r="T266" s="100"/>
      <c r="U266" s="100"/>
      <c r="AH266" s="101"/>
      <c r="AI266" s="101"/>
      <c r="AJ266" s="101"/>
      <c r="AK266" s="101"/>
      <c r="AL266" s="103"/>
      <c r="AM266" s="102"/>
      <c r="AN266" s="101"/>
      <c r="AO266" s="101"/>
      <c r="AP266" s="104"/>
      <c r="AQ266" s="101"/>
      <c r="AR266" s="105"/>
      <c r="AS266" s="97"/>
      <c r="AT266" s="97"/>
      <c r="AU266" s="101"/>
      <c r="AV266" s="101"/>
      <c r="AW266" s="101"/>
      <c r="AX266" s="101"/>
      <c r="AY266" s="101"/>
      <c r="AZ266" s="101"/>
    </row>
    <row r="267" spans="7:52" s="78" customFormat="1" ht="12.75" customHeight="1">
      <c r="G267" s="98"/>
      <c r="L267" s="99"/>
      <c r="T267" s="100"/>
      <c r="U267" s="100"/>
      <c r="AH267" s="101"/>
      <c r="AI267" s="101"/>
      <c r="AJ267" s="101"/>
      <c r="AK267" s="101"/>
      <c r="AL267" s="103"/>
      <c r="AM267" s="102"/>
      <c r="AN267" s="101"/>
      <c r="AO267" s="101"/>
      <c r="AP267" s="104"/>
      <c r="AQ267" s="101"/>
      <c r="AR267" s="105"/>
      <c r="AS267" s="97"/>
      <c r="AT267" s="97"/>
      <c r="AU267" s="101"/>
      <c r="AV267" s="101"/>
      <c r="AW267" s="101"/>
      <c r="AX267" s="101"/>
      <c r="AY267" s="101"/>
      <c r="AZ267" s="101"/>
    </row>
    <row r="268" spans="7:52" s="78" customFormat="1" ht="12.75" customHeight="1">
      <c r="G268" s="98"/>
      <c r="L268" s="99"/>
      <c r="T268" s="100"/>
      <c r="U268" s="100"/>
      <c r="AH268" s="101"/>
      <c r="AI268" s="101"/>
      <c r="AJ268" s="101"/>
      <c r="AK268" s="101"/>
      <c r="AL268" s="103"/>
      <c r="AM268" s="102"/>
      <c r="AN268" s="101"/>
      <c r="AO268" s="101"/>
      <c r="AP268" s="104"/>
      <c r="AQ268" s="101"/>
      <c r="AR268" s="105"/>
      <c r="AS268" s="97"/>
      <c r="AT268" s="97"/>
      <c r="AU268" s="101"/>
      <c r="AV268" s="101"/>
      <c r="AW268" s="101"/>
      <c r="AX268" s="101"/>
      <c r="AY268" s="101"/>
      <c r="AZ268" s="101"/>
    </row>
    <row r="269" spans="7:52" s="78" customFormat="1" ht="12.75" customHeight="1">
      <c r="G269" s="98"/>
      <c r="L269" s="99"/>
      <c r="T269" s="100"/>
      <c r="U269" s="100"/>
      <c r="AH269" s="101"/>
      <c r="AI269" s="101"/>
      <c r="AJ269" s="101"/>
      <c r="AK269" s="101"/>
      <c r="AL269" s="103"/>
      <c r="AM269" s="102"/>
      <c r="AN269" s="101"/>
      <c r="AO269" s="101"/>
      <c r="AP269" s="104"/>
      <c r="AQ269" s="101"/>
      <c r="AR269" s="105"/>
      <c r="AS269" s="97"/>
      <c r="AT269" s="97"/>
      <c r="AU269" s="101"/>
      <c r="AV269" s="101"/>
      <c r="AW269" s="101"/>
      <c r="AX269" s="101"/>
      <c r="AY269" s="101"/>
      <c r="AZ269" s="101"/>
    </row>
    <row r="270" spans="7:52" s="78" customFormat="1" ht="12.75" customHeight="1">
      <c r="G270" s="98"/>
      <c r="L270" s="99"/>
      <c r="T270" s="100"/>
      <c r="U270" s="100"/>
      <c r="AH270" s="101"/>
      <c r="AI270" s="101"/>
      <c r="AJ270" s="101"/>
      <c r="AK270" s="101"/>
      <c r="AL270" s="103"/>
      <c r="AM270" s="102"/>
      <c r="AN270" s="101"/>
      <c r="AO270" s="101"/>
      <c r="AP270" s="104"/>
      <c r="AQ270" s="101"/>
      <c r="AR270" s="105"/>
      <c r="AS270" s="97"/>
      <c r="AT270" s="97"/>
      <c r="AU270" s="101"/>
      <c r="AV270" s="101"/>
      <c r="AW270" s="101"/>
      <c r="AX270" s="101"/>
      <c r="AY270" s="101"/>
      <c r="AZ270" s="101"/>
    </row>
    <row r="271" spans="7:52" s="78" customFormat="1" ht="12.75" customHeight="1">
      <c r="G271" s="98"/>
      <c r="L271" s="99"/>
      <c r="T271" s="100"/>
      <c r="U271" s="100"/>
      <c r="AH271" s="101"/>
      <c r="AI271" s="101"/>
      <c r="AJ271" s="101"/>
      <c r="AK271" s="101"/>
      <c r="AL271" s="103"/>
      <c r="AM271" s="102"/>
      <c r="AN271" s="101"/>
      <c r="AO271" s="101"/>
      <c r="AP271" s="104"/>
      <c r="AQ271" s="101"/>
      <c r="AR271" s="105"/>
      <c r="AS271" s="97"/>
      <c r="AT271" s="97"/>
      <c r="AU271" s="101"/>
      <c r="AV271" s="101"/>
      <c r="AW271" s="101"/>
      <c r="AX271" s="101"/>
      <c r="AY271" s="101"/>
      <c r="AZ271" s="101"/>
    </row>
    <row r="272" spans="7:52" s="78" customFormat="1" ht="12.75" customHeight="1">
      <c r="G272" s="98"/>
      <c r="L272" s="99"/>
      <c r="T272" s="100"/>
      <c r="U272" s="100"/>
      <c r="AH272" s="101"/>
      <c r="AI272" s="101"/>
      <c r="AJ272" s="101"/>
      <c r="AK272" s="101"/>
      <c r="AL272" s="103"/>
      <c r="AM272" s="102"/>
      <c r="AN272" s="101"/>
      <c r="AO272" s="101"/>
      <c r="AP272" s="104"/>
      <c r="AQ272" s="101"/>
      <c r="AR272" s="105"/>
      <c r="AS272" s="97"/>
      <c r="AT272" s="97"/>
      <c r="AU272" s="101"/>
      <c r="AV272" s="101"/>
      <c r="AW272" s="101"/>
      <c r="AX272" s="101"/>
      <c r="AY272" s="101"/>
      <c r="AZ272" s="101"/>
    </row>
    <row r="273" spans="7:52" s="78" customFormat="1" ht="12.75" customHeight="1">
      <c r="G273" s="98"/>
      <c r="L273" s="99"/>
      <c r="T273" s="100"/>
      <c r="U273" s="100"/>
      <c r="AH273" s="101"/>
      <c r="AI273" s="101"/>
      <c r="AJ273" s="101"/>
      <c r="AK273" s="101"/>
      <c r="AL273" s="103"/>
      <c r="AM273" s="102"/>
      <c r="AN273" s="101"/>
      <c r="AO273" s="101"/>
      <c r="AP273" s="104"/>
      <c r="AQ273" s="101"/>
      <c r="AR273" s="105"/>
      <c r="AS273" s="97"/>
      <c r="AT273" s="97"/>
      <c r="AU273" s="101"/>
      <c r="AV273" s="101"/>
      <c r="AW273" s="101"/>
      <c r="AX273" s="101"/>
      <c r="AY273" s="101"/>
      <c r="AZ273" s="101"/>
    </row>
    <row r="274" spans="7:52" s="78" customFormat="1" ht="12.75" customHeight="1">
      <c r="G274" s="98"/>
      <c r="L274" s="99"/>
      <c r="T274" s="100"/>
      <c r="U274" s="100"/>
      <c r="AH274" s="101"/>
      <c r="AI274" s="101"/>
      <c r="AJ274" s="101"/>
      <c r="AK274" s="101"/>
      <c r="AL274" s="103"/>
      <c r="AM274" s="102"/>
      <c r="AN274" s="101"/>
      <c r="AO274" s="101"/>
      <c r="AP274" s="104"/>
      <c r="AQ274" s="101"/>
      <c r="AR274" s="105"/>
      <c r="AS274" s="97"/>
      <c r="AT274" s="97"/>
      <c r="AU274" s="101"/>
      <c r="AV274" s="101"/>
      <c r="AW274" s="101"/>
      <c r="AX274" s="101"/>
      <c r="AY274" s="101"/>
      <c r="AZ274" s="101"/>
    </row>
    <row r="275" spans="7:52" s="78" customFormat="1" ht="12.75" customHeight="1">
      <c r="G275" s="98"/>
      <c r="L275" s="99"/>
      <c r="T275" s="100"/>
      <c r="U275" s="100"/>
      <c r="AH275" s="101"/>
      <c r="AI275" s="101"/>
      <c r="AJ275" s="101"/>
      <c r="AK275" s="101"/>
      <c r="AL275" s="103"/>
      <c r="AM275" s="102"/>
      <c r="AN275" s="101"/>
      <c r="AO275" s="101"/>
      <c r="AP275" s="104"/>
      <c r="AQ275" s="101"/>
      <c r="AR275" s="105"/>
      <c r="AS275" s="97"/>
      <c r="AT275" s="97"/>
      <c r="AU275" s="101"/>
      <c r="AV275" s="101"/>
      <c r="AW275" s="101"/>
      <c r="AX275" s="101"/>
      <c r="AY275" s="101"/>
      <c r="AZ275" s="101"/>
    </row>
    <row r="276" spans="7:52" s="78" customFormat="1" ht="12.75" customHeight="1">
      <c r="G276" s="98"/>
      <c r="L276" s="99"/>
      <c r="T276" s="100"/>
      <c r="U276" s="100"/>
      <c r="AH276" s="101"/>
      <c r="AI276" s="101"/>
      <c r="AJ276" s="101"/>
      <c r="AK276" s="101"/>
      <c r="AL276" s="103"/>
      <c r="AM276" s="102"/>
      <c r="AN276" s="101"/>
      <c r="AO276" s="101"/>
      <c r="AP276" s="104"/>
      <c r="AQ276" s="101"/>
      <c r="AR276" s="105"/>
      <c r="AS276" s="97"/>
      <c r="AT276" s="97"/>
      <c r="AU276" s="101"/>
      <c r="AV276" s="101"/>
      <c r="AW276" s="101"/>
      <c r="AX276" s="101"/>
      <c r="AY276" s="101"/>
      <c r="AZ276" s="101"/>
    </row>
    <row r="277" spans="7:52" s="78" customFormat="1" ht="12.75" customHeight="1">
      <c r="G277" s="98"/>
      <c r="L277" s="99"/>
      <c r="T277" s="100"/>
      <c r="U277" s="100"/>
      <c r="AH277" s="101"/>
      <c r="AI277" s="101"/>
      <c r="AJ277" s="101"/>
      <c r="AK277" s="101"/>
      <c r="AL277" s="103"/>
      <c r="AM277" s="102"/>
      <c r="AN277" s="101"/>
      <c r="AO277" s="101"/>
      <c r="AP277" s="104"/>
      <c r="AQ277" s="101"/>
      <c r="AR277" s="105"/>
      <c r="AS277" s="97"/>
      <c r="AT277" s="97"/>
      <c r="AU277" s="101"/>
      <c r="AV277" s="101"/>
      <c r="AW277" s="101"/>
      <c r="AX277" s="101"/>
      <c r="AY277" s="101"/>
      <c r="AZ277" s="101"/>
    </row>
    <row r="278" spans="7:52" s="78" customFormat="1" ht="12.75" customHeight="1">
      <c r="G278" s="98"/>
      <c r="L278" s="99"/>
      <c r="T278" s="100"/>
      <c r="U278" s="100"/>
      <c r="AH278" s="101"/>
      <c r="AI278" s="101"/>
      <c r="AJ278" s="101"/>
      <c r="AK278" s="101"/>
      <c r="AL278" s="103"/>
      <c r="AM278" s="102"/>
      <c r="AN278" s="101"/>
      <c r="AO278" s="101"/>
      <c r="AP278" s="104"/>
      <c r="AQ278" s="101"/>
      <c r="AR278" s="105"/>
      <c r="AS278" s="97"/>
      <c r="AT278" s="97"/>
      <c r="AU278" s="101"/>
      <c r="AV278" s="101"/>
      <c r="AW278" s="101"/>
      <c r="AX278" s="101"/>
      <c r="AY278" s="101"/>
      <c r="AZ278" s="101"/>
    </row>
    <row r="279" spans="7:52" s="78" customFormat="1" ht="12.75" customHeight="1">
      <c r="G279" s="98"/>
      <c r="L279" s="99"/>
      <c r="T279" s="100"/>
      <c r="U279" s="100"/>
      <c r="AH279" s="101"/>
      <c r="AI279" s="101"/>
      <c r="AJ279" s="101"/>
      <c r="AK279" s="101"/>
      <c r="AL279" s="103"/>
      <c r="AM279" s="102"/>
      <c r="AN279" s="101"/>
      <c r="AO279" s="101"/>
      <c r="AP279" s="104"/>
      <c r="AQ279" s="101"/>
      <c r="AR279" s="105"/>
      <c r="AS279" s="97"/>
      <c r="AT279" s="97"/>
      <c r="AU279" s="101"/>
      <c r="AV279" s="101"/>
      <c r="AW279" s="101"/>
      <c r="AX279" s="101"/>
      <c r="AY279" s="101"/>
      <c r="AZ279" s="101"/>
    </row>
    <row r="280" spans="7:52" s="78" customFormat="1" ht="12.75" customHeight="1">
      <c r="G280" s="98"/>
      <c r="L280" s="99"/>
      <c r="T280" s="100"/>
      <c r="U280" s="100"/>
      <c r="AH280" s="101"/>
      <c r="AI280" s="101"/>
      <c r="AJ280" s="101"/>
      <c r="AK280" s="101"/>
      <c r="AL280" s="103"/>
      <c r="AM280" s="102"/>
      <c r="AN280" s="101"/>
      <c r="AO280" s="101"/>
      <c r="AP280" s="104"/>
      <c r="AQ280" s="101"/>
      <c r="AR280" s="105"/>
      <c r="AS280" s="97"/>
      <c r="AT280" s="97"/>
      <c r="AU280" s="101"/>
      <c r="AV280" s="101"/>
      <c r="AW280" s="101"/>
      <c r="AX280" s="101"/>
      <c r="AY280" s="101"/>
      <c r="AZ280" s="101"/>
    </row>
    <row r="281" spans="7:52" s="78" customFormat="1" ht="12.75" customHeight="1">
      <c r="G281" s="98"/>
      <c r="L281" s="99"/>
      <c r="T281" s="100"/>
      <c r="U281" s="100"/>
      <c r="AH281" s="101"/>
      <c r="AI281" s="101"/>
      <c r="AJ281" s="101"/>
      <c r="AK281" s="101"/>
      <c r="AL281" s="103"/>
      <c r="AM281" s="102"/>
      <c r="AN281" s="101"/>
      <c r="AO281" s="101"/>
      <c r="AP281" s="104"/>
      <c r="AQ281" s="101"/>
      <c r="AR281" s="105"/>
      <c r="AS281" s="97"/>
      <c r="AT281" s="97"/>
      <c r="AU281" s="101"/>
      <c r="AV281" s="101"/>
      <c r="AW281" s="101"/>
      <c r="AX281" s="101"/>
      <c r="AY281" s="101"/>
      <c r="AZ281" s="101"/>
    </row>
    <row r="282" spans="7:52" s="78" customFormat="1" ht="12.75" customHeight="1">
      <c r="G282" s="98"/>
      <c r="L282" s="99"/>
      <c r="T282" s="100"/>
      <c r="U282" s="100"/>
      <c r="AH282" s="101"/>
      <c r="AI282" s="101"/>
      <c r="AJ282" s="101"/>
      <c r="AK282" s="101"/>
      <c r="AL282" s="103"/>
      <c r="AM282" s="102"/>
      <c r="AN282" s="101"/>
      <c r="AO282" s="101"/>
      <c r="AP282" s="104"/>
      <c r="AQ282" s="101"/>
      <c r="AR282" s="105"/>
      <c r="AS282" s="97"/>
      <c r="AT282" s="97"/>
      <c r="AU282" s="101"/>
      <c r="AV282" s="101"/>
      <c r="AW282" s="101"/>
      <c r="AX282" s="101"/>
      <c r="AY282" s="101"/>
      <c r="AZ282" s="101"/>
    </row>
    <row r="283" spans="7:52" s="78" customFormat="1" ht="12.75" customHeight="1">
      <c r="G283" s="98"/>
      <c r="L283" s="99"/>
      <c r="T283" s="100"/>
      <c r="U283" s="100"/>
      <c r="AH283" s="101"/>
      <c r="AI283" s="101"/>
      <c r="AJ283" s="101"/>
      <c r="AK283" s="101"/>
      <c r="AL283" s="103"/>
      <c r="AM283" s="102"/>
      <c r="AN283" s="101"/>
      <c r="AO283" s="101"/>
      <c r="AP283" s="104"/>
      <c r="AQ283" s="101"/>
      <c r="AR283" s="105"/>
      <c r="AS283" s="97"/>
      <c r="AT283" s="97"/>
      <c r="AU283" s="101"/>
      <c r="AV283" s="101"/>
      <c r="AW283" s="101"/>
      <c r="AX283" s="101"/>
      <c r="AY283" s="101"/>
      <c r="AZ283" s="101"/>
    </row>
    <row r="284" spans="7:52" s="78" customFormat="1" ht="12.75" customHeight="1">
      <c r="G284" s="98"/>
      <c r="L284" s="99"/>
      <c r="T284" s="100"/>
      <c r="U284" s="100"/>
      <c r="AH284" s="101"/>
      <c r="AI284" s="101"/>
      <c r="AJ284" s="101"/>
      <c r="AK284" s="101"/>
      <c r="AL284" s="103"/>
      <c r="AM284" s="102"/>
      <c r="AN284" s="101"/>
      <c r="AO284" s="101"/>
      <c r="AP284" s="104"/>
      <c r="AQ284" s="101"/>
      <c r="AR284" s="105"/>
      <c r="AS284" s="97"/>
      <c r="AT284" s="97"/>
      <c r="AU284" s="101"/>
      <c r="AV284" s="101"/>
      <c r="AW284" s="101"/>
      <c r="AX284" s="101"/>
      <c r="AY284" s="101"/>
      <c r="AZ284" s="101"/>
    </row>
    <row r="285" spans="7:52" s="78" customFormat="1" ht="12.75" customHeight="1">
      <c r="G285" s="98"/>
      <c r="L285" s="99"/>
      <c r="T285" s="100"/>
      <c r="U285" s="100"/>
      <c r="AH285" s="101"/>
      <c r="AI285" s="101"/>
      <c r="AJ285" s="101"/>
      <c r="AK285" s="101"/>
      <c r="AL285" s="103"/>
      <c r="AM285" s="102"/>
      <c r="AN285" s="101"/>
      <c r="AO285" s="101"/>
      <c r="AP285" s="104"/>
      <c r="AQ285" s="101"/>
      <c r="AR285" s="105"/>
      <c r="AS285" s="97"/>
      <c r="AT285" s="97"/>
      <c r="AU285" s="101"/>
      <c r="AV285" s="101"/>
      <c r="AW285" s="101"/>
      <c r="AX285" s="101"/>
      <c r="AY285" s="101"/>
      <c r="AZ285" s="101"/>
    </row>
    <row r="286" spans="7:52" s="78" customFormat="1" ht="12.75" customHeight="1">
      <c r="G286" s="98"/>
      <c r="L286" s="99"/>
      <c r="T286" s="100"/>
      <c r="U286" s="100"/>
      <c r="AH286" s="101"/>
      <c r="AI286" s="101"/>
      <c r="AJ286" s="101"/>
      <c r="AK286" s="101"/>
      <c r="AL286" s="103"/>
      <c r="AM286" s="102"/>
      <c r="AN286" s="101"/>
      <c r="AO286" s="101"/>
      <c r="AP286" s="104"/>
      <c r="AQ286" s="101"/>
      <c r="AR286" s="105"/>
      <c r="AS286" s="97"/>
      <c r="AT286" s="97"/>
      <c r="AU286" s="101"/>
      <c r="AV286" s="101"/>
      <c r="AW286" s="101"/>
      <c r="AX286" s="101"/>
      <c r="AY286" s="101"/>
      <c r="AZ286" s="101"/>
    </row>
    <row r="287" spans="7:52" s="78" customFormat="1" ht="12.75" customHeight="1">
      <c r="G287" s="98"/>
      <c r="L287" s="99"/>
      <c r="T287" s="100"/>
      <c r="U287" s="100"/>
      <c r="AH287" s="101"/>
      <c r="AI287" s="101"/>
      <c r="AJ287" s="101"/>
      <c r="AK287" s="101"/>
      <c r="AL287" s="103"/>
      <c r="AM287" s="102"/>
      <c r="AN287" s="101"/>
      <c r="AO287" s="101"/>
      <c r="AP287" s="104"/>
      <c r="AQ287" s="101"/>
      <c r="AR287" s="105"/>
      <c r="AS287" s="97"/>
      <c r="AT287" s="97"/>
      <c r="AU287" s="101"/>
      <c r="AV287" s="101"/>
      <c r="AW287" s="101"/>
      <c r="AX287" s="101"/>
      <c r="AY287" s="101"/>
      <c r="AZ287" s="101"/>
    </row>
    <row r="288" spans="7:52" s="78" customFormat="1" ht="12.75" customHeight="1">
      <c r="G288" s="98"/>
      <c r="L288" s="99"/>
      <c r="T288" s="100"/>
      <c r="U288" s="100"/>
      <c r="AH288" s="101"/>
      <c r="AI288" s="101"/>
      <c r="AJ288" s="101"/>
      <c r="AK288" s="101"/>
      <c r="AL288" s="103"/>
      <c r="AM288" s="102"/>
      <c r="AN288" s="101"/>
      <c r="AO288" s="101"/>
      <c r="AP288" s="104"/>
      <c r="AQ288" s="101"/>
      <c r="AR288" s="105"/>
      <c r="AS288" s="97"/>
      <c r="AT288" s="97"/>
      <c r="AU288" s="101"/>
      <c r="AV288" s="101"/>
      <c r="AW288" s="101"/>
      <c r="AX288" s="101"/>
      <c r="AY288" s="101"/>
      <c r="AZ288" s="101"/>
    </row>
    <row r="289" spans="7:52" s="78" customFormat="1" ht="12.75" customHeight="1">
      <c r="G289" s="98"/>
      <c r="L289" s="99"/>
      <c r="T289" s="100"/>
      <c r="U289" s="100"/>
      <c r="AH289" s="101"/>
      <c r="AI289" s="101"/>
      <c r="AJ289" s="101"/>
      <c r="AK289" s="101"/>
      <c r="AL289" s="103"/>
      <c r="AM289" s="102"/>
      <c r="AN289" s="101"/>
      <c r="AO289" s="101"/>
      <c r="AP289" s="104"/>
      <c r="AQ289" s="101"/>
      <c r="AR289" s="105"/>
      <c r="AS289" s="97"/>
      <c r="AT289" s="97"/>
      <c r="AU289" s="101"/>
      <c r="AV289" s="101"/>
      <c r="AW289" s="101"/>
      <c r="AX289" s="101"/>
      <c r="AY289" s="101"/>
      <c r="AZ289" s="101"/>
    </row>
    <row r="290" spans="7:52" s="78" customFormat="1" ht="12.75" customHeight="1">
      <c r="G290" s="98"/>
      <c r="L290" s="99"/>
      <c r="T290" s="100"/>
      <c r="U290" s="100"/>
      <c r="AH290" s="15"/>
      <c r="AI290" s="15"/>
      <c r="AJ290" s="106"/>
      <c r="AK290" s="15"/>
      <c r="AL290" s="108"/>
      <c r="AM290" s="107"/>
      <c r="AN290" s="15"/>
      <c r="AO290" s="15"/>
      <c r="AP290" s="109"/>
      <c r="AQ290" s="15"/>
      <c r="AR290" s="110"/>
      <c r="AS290" s="111"/>
      <c r="AT290" s="111"/>
      <c r="AU290" s="15"/>
      <c r="AV290" s="15"/>
      <c r="AW290" s="15"/>
      <c r="AX290" s="15"/>
      <c r="AY290" s="101"/>
      <c r="AZ290" s="101"/>
    </row>
    <row r="291" spans="7:52" s="78" customFormat="1" ht="12.75" customHeight="1">
      <c r="G291" s="98"/>
      <c r="L291" s="99"/>
      <c r="T291" s="100"/>
      <c r="U291" s="100"/>
      <c r="AH291" s="15"/>
      <c r="AI291" s="15"/>
      <c r="AJ291" s="106"/>
      <c r="AK291" s="15"/>
      <c r="AL291" s="108"/>
      <c r="AM291" s="107"/>
      <c r="AN291" s="15"/>
      <c r="AO291" s="15"/>
      <c r="AP291" s="109"/>
      <c r="AQ291" s="15"/>
      <c r="AR291" s="110"/>
      <c r="AS291" s="111"/>
      <c r="AT291" s="111"/>
      <c r="AU291" s="15"/>
      <c r="AV291" s="15"/>
      <c r="AW291" s="15"/>
      <c r="AX291" s="15"/>
      <c r="AY291" s="101"/>
      <c r="AZ291" s="101"/>
    </row>
    <row r="292" spans="7:52" s="78" customFormat="1" ht="12.75" customHeight="1">
      <c r="G292" s="98"/>
      <c r="L292" s="99"/>
      <c r="T292" s="100"/>
      <c r="U292" s="100"/>
      <c r="AH292" s="15"/>
      <c r="AI292" s="15"/>
      <c r="AJ292" s="106"/>
      <c r="AK292" s="15"/>
      <c r="AL292" s="108"/>
      <c r="AM292" s="107"/>
      <c r="AN292" s="15"/>
      <c r="AO292" s="15"/>
      <c r="AP292" s="109"/>
      <c r="AQ292" s="15"/>
      <c r="AR292" s="110"/>
      <c r="AS292" s="111"/>
      <c r="AT292" s="111"/>
      <c r="AU292" s="15"/>
      <c r="AV292" s="15"/>
      <c r="AW292" s="15"/>
      <c r="AX292" s="15"/>
      <c r="AY292" s="101"/>
      <c r="AZ292" s="101"/>
    </row>
    <row r="293" spans="51:52" ht="12.75" customHeight="1">
      <c r="AY293" s="51"/>
      <c r="AZ293" s="51"/>
    </row>
    <row r="294" spans="51:52" ht="12.75" customHeight="1">
      <c r="AY294" s="51"/>
      <c r="AZ294" s="51"/>
    </row>
    <row r="295" spans="51:52" ht="12.75" customHeight="1">
      <c r="AY295" s="51"/>
      <c r="AZ295" s="51"/>
    </row>
    <row r="296" spans="51:52" ht="12.75" customHeight="1">
      <c r="AY296" s="51"/>
      <c r="AZ296" s="51"/>
    </row>
    <row r="297" spans="51:52" ht="12.75" customHeight="1">
      <c r="AY297" s="51"/>
      <c r="AZ297" s="51"/>
    </row>
    <row r="298" spans="51:52" ht="12.75" customHeight="1">
      <c r="AY298" s="51"/>
      <c r="AZ298" s="51"/>
    </row>
    <row r="299" spans="51:52" ht="12.75" customHeight="1">
      <c r="AY299" s="51"/>
      <c r="AZ299" s="51"/>
    </row>
    <row r="300" spans="51:52" ht="12.75" customHeight="1">
      <c r="AY300" s="51"/>
      <c r="AZ300" s="51"/>
    </row>
    <row r="301" spans="51:52" ht="12.75" customHeight="1">
      <c r="AY301" s="51"/>
      <c r="AZ301" s="51"/>
    </row>
    <row r="302" spans="51:52" ht="12.75" customHeight="1">
      <c r="AY302" s="51"/>
      <c r="AZ302" s="51"/>
    </row>
    <row r="303" spans="51:52" ht="12.75" customHeight="1">
      <c r="AY303" s="51"/>
      <c r="AZ303" s="51"/>
    </row>
    <row r="304" spans="51:52" ht="12.75" customHeight="1">
      <c r="AY304" s="51"/>
      <c r="AZ304" s="51"/>
    </row>
    <row r="305" spans="51:52" ht="12.75" customHeight="1">
      <c r="AY305" s="51"/>
      <c r="AZ305" s="51"/>
    </row>
    <row r="306" spans="51:52" ht="12.75" customHeight="1">
      <c r="AY306" s="51"/>
      <c r="AZ306" s="51"/>
    </row>
    <row r="307" spans="51:52" ht="12.75" customHeight="1">
      <c r="AY307" s="51"/>
      <c r="AZ307" s="51"/>
    </row>
    <row r="308" spans="51:52" ht="12.75" customHeight="1">
      <c r="AY308" s="51"/>
      <c r="AZ308" s="51"/>
    </row>
    <row r="309" spans="51:52" ht="12.75" customHeight="1">
      <c r="AY309" s="51"/>
      <c r="AZ309" s="51"/>
    </row>
    <row r="310" spans="51:52" ht="12.75" customHeight="1">
      <c r="AY310" s="51"/>
      <c r="AZ310" s="51"/>
    </row>
    <row r="311" spans="51:52" ht="12.75" customHeight="1">
      <c r="AY311" s="51"/>
      <c r="AZ311" s="51"/>
    </row>
    <row r="312" spans="51:52" ht="12.75" customHeight="1">
      <c r="AY312" s="51"/>
      <c r="AZ312" s="51"/>
    </row>
    <row r="313" spans="51:52" ht="12.75" customHeight="1">
      <c r="AY313" s="51"/>
      <c r="AZ313" s="51"/>
    </row>
    <row r="314" spans="51:52" ht="12.75" customHeight="1">
      <c r="AY314" s="51"/>
      <c r="AZ314" s="51"/>
    </row>
    <row r="315" spans="51:52" ht="12.75" customHeight="1">
      <c r="AY315" s="51"/>
      <c r="AZ315" s="51"/>
    </row>
    <row r="316" spans="51:52" ht="12.75" customHeight="1">
      <c r="AY316" s="51"/>
      <c r="AZ316" s="51"/>
    </row>
    <row r="317" spans="51:52" ht="12.75" customHeight="1">
      <c r="AY317" s="51"/>
      <c r="AZ317" s="51"/>
    </row>
    <row r="318" spans="51:52" ht="12.75" customHeight="1">
      <c r="AY318" s="51"/>
      <c r="AZ318" s="51"/>
    </row>
    <row r="319" spans="51:52" ht="12.75" customHeight="1">
      <c r="AY319" s="51"/>
      <c r="AZ319" s="51"/>
    </row>
    <row r="320" spans="51:52" ht="12.75" customHeight="1">
      <c r="AY320" s="51"/>
      <c r="AZ320" s="51"/>
    </row>
    <row r="321" spans="51:52" ht="12.75" customHeight="1">
      <c r="AY321" s="51"/>
      <c r="AZ321" s="51"/>
    </row>
    <row r="322" spans="51:52" ht="12.75" customHeight="1">
      <c r="AY322" s="51"/>
      <c r="AZ322" s="51"/>
    </row>
    <row r="323" spans="51:52" ht="12.75" customHeight="1">
      <c r="AY323" s="51"/>
      <c r="AZ323" s="51"/>
    </row>
    <row r="324" spans="51:52" ht="12.75" customHeight="1">
      <c r="AY324" s="51"/>
      <c r="AZ324" s="51"/>
    </row>
    <row r="325" spans="51:52" ht="12.75" customHeight="1">
      <c r="AY325" s="51"/>
      <c r="AZ325" s="51"/>
    </row>
    <row r="326" spans="51:52" ht="12.75" customHeight="1">
      <c r="AY326" s="51"/>
      <c r="AZ326" s="51"/>
    </row>
    <row r="327" spans="51:52" ht="12.75" customHeight="1">
      <c r="AY327" s="51"/>
      <c r="AZ327" s="51"/>
    </row>
    <row r="328" spans="51:52" ht="12.75" customHeight="1">
      <c r="AY328" s="51"/>
      <c r="AZ328" s="51"/>
    </row>
    <row r="329" spans="51:52" ht="12.75" customHeight="1">
      <c r="AY329" s="51"/>
      <c r="AZ329" s="51"/>
    </row>
    <row r="330" spans="51:52" ht="12.75" customHeight="1">
      <c r="AY330" s="51"/>
      <c r="AZ330" s="51"/>
    </row>
    <row r="331" spans="51:52" ht="12.75" customHeight="1">
      <c r="AY331" s="51"/>
      <c r="AZ331" s="51"/>
    </row>
    <row r="332" spans="51:52" ht="12.75" customHeight="1">
      <c r="AY332" s="51"/>
      <c r="AZ332" s="51"/>
    </row>
    <row r="333" spans="51:52" ht="12.75" customHeight="1">
      <c r="AY333" s="51"/>
      <c r="AZ333" s="51"/>
    </row>
    <row r="334" spans="51:52" ht="12.75" customHeight="1">
      <c r="AY334" s="51"/>
      <c r="AZ334" s="51"/>
    </row>
    <row r="335" spans="51:52" ht="12.75" customHeight="1">
      <c r="AY335" s="51"/>
      <c r="AZ335" s="51"/>
    </row>
    <row r="336" spans="51:52" ht="12.75" customHeight="1">
      <c r="AY336" s="51"/>
      <c r="AZ336" s="51"/>
    </row>
    <row r="337" spans="51:52" ht="12.75" customHeight="1">
      <c r="AY337" s="51"/>
      <c r="AZ337" s="51"/>
    </row>
    <row r="338" spans="51:52" ht="12.75" customHeight="1">
      <c r="AY338" s="51"/>
      <c r="AZ338" s="51"/>
    </row>
    <row r="339" spans="51:52" ht="12.75" customHeight="1">
      <c r="AY339" s="51"/>
      <c r="AZ339" s="51"/>
    </row>
    <row r="340" spans="51:52" ht="12.75" customHeight="1">
      <c r="AY340" s="51"/>
      <c r="AZ340" s="51"/>
    </row>
    <row r="341" spans="51:52" ht="12.75" customHeight="1">
      <c r="AY341" s="51"/>
      <c r="AZ341" s="51"/>
    </row>
    <row r="342" spans="51:52" ht="12.75" customHeight="1">
      <c r="AY342" s="51"/>
      <c r="AZ342" s="51"/>
    </row>
    <row r="343" spans="51:52" ht="12.75" customHeight="1">
      <c r="AY343" s="51"/>
      <c r="AZ343" s="51"/>
    </row>
    <row r="344" spans="51:52" ht="12.75" customHeight="1">
      <c r="AY344" s="51"/>
      <c r="AZ344" s="51"/>
    </row>
    <row r="345" spans="51:52" ht="12.75" customHeight="1">
      <c r="AY345" s="51"/>
      <c r="AZ345" s="51"/>
    </row>
    <row r="346" spans="51:52" ht="12.75" customHeight="1">
      <c r="AY346" s="51"/>
      <c r="AZ346" s="51"/>
    </row>
    <row r="347" spans="51:52" ht="12.75" customHeight="1">
      <c r="AY347" s="51"/>
      <c r="AZ347" s="51"/>
    </row>
    <row r="348" spans="51:52" ht="12.75" customHeight="1">
      <c r="AY348" s="51"/>
      <c r="AZ348" s="51"/>
    </row>
    <row r="349" spans="51:52" ht="12.75" customHeight="1">
      <c r="AY349" s="51"/>
      <c r="AZ349" s="51"/>
    </row>
    <row r="350" spans="51:52" ht="12.75" customHeight="1">
      <c r="AY350" s="51"/>
      <c r="AZ350" s="51"/>
    </row>
    <row r="351" spans="51:52" ht="12.75" customHeight="1">
      <c r="AY351" s="51"/>
      <c r="AZ351" s="51"/>
    </row>
    <row r="352" spans="51:52" ht="12.75" customHeight="1">
      <c r="AY352" s="51"/>
      <c r="AZ352" s="51"/>
    </row>
    <row r="353" spans="51:52" ht="12.75" customHeight="1">
      <c r="AY353" s="51"/>
      <c r="AZ353" s="51"/>
    </row>
    <row r="354" spans="51:52" ht="12.75" customHeight="1">
      <c r="AY354" s="51"/>
      <c r="AZ354" s="51"/>
    </row>
    <row r="355" spans="51:52" ht="12.75" customHeight="1">
      <c r="AY355" s="51"/>
      <c r="AZ355" s="51"/>
    </row>
    <row r="356" spans="51:52" ht="12.75" customHeight="1">
      <c r="AY356" s="51"/>
      <c r="AZ356" s="51"/>
    </row>
    <row r="357" spans="51:52" ht="12.75" customHeight="1">
      <c r="AY357" s="51"/>
      <c r="AZ357" s="51"/>
    </row>
    <row r="358" spans="51:52" ht="12.75" customHeight="1">
      <c r="AY358" s="51"/>
      <c r="AZ358" s="51"/>
    </row>
    <row r="359" spans="51:52" ht="12.75" customHeight="1">
      <c r="AY359" s="51"/>
      <c r="AZ359" s="51"/>
    </row>
    <row r="360" spans="51:52" ht="12.75" customHeight="1">
      <c r="AY360" s="51"/>
      <c r="AZ360" s="51"/>
    </row>
    <row r="361" spans="51:52" ht="12.75" customHeight="1">
      <c r="AY361" s="51"/>
      <c r="AZ361" s="51"/>
    </row>
    <row r="362" spans="51:52" ht="12.75" customHeight="1">
      <c r="AY362" s="51"/>
      <c r="AZ362" s="51"/>
    </row>
    <row r="363" spans="51:52" ht="12.75" customHeight="1">
      <c r="AY363" s="51"/>
      <c r="AZ363" s="51"/>
    </row>
    <row r="364" spans="51:52" ht="12.75" customHeight="1">
      <c r="AY364" s="51"/>
      <c r="AZ364" s="51"/>
    </row>
    <row r="365" spans="51:52" ht="12.75" customHeight="1">
      <c r="AY365" s="51"/>
      <c r="AZ365" s="51"/>
    </row>
    <row r="366" spans="51:52" ht="12.75" customHeight="1">
      <c r="AY366" s="51"/>
      <c r="AZ366" s="51"/>
    </row>
    <row r="367" spans="51:52" ht="12.75" customHeight="1">
      <c r="AY367" s="51"/>
      <c r="AZ367" s="51"/>
    </row>
    <row r="368" spans="51:52" ht="12.75" customHeight="1">
      <c r="AY368" s="51"/>
      <c r="AZ368" s="51"/>
    </row>
    <row r="369" spans="51:52" ht="12.75" customHeight="1">
      <c r="AY369" s="51"/>
      <c r="AZ369" s="51"/>
    </row>
    <row r="370" spans="51:52" ht="12.75" customHeight="1">
      <c r="AY370" s="51"/>
      <c r="AZ370" s="51"/>
    </row>
    <row r="371" spans="51:52" ht="12.75" customHeight="1">
      <c r="AY371" s="51"/>
      <c r="AZ371" s="51"/>
    </row>
    <row r="372" spans="51:52" ht="12.75" customHeight="1">
      <c r="AY372" s="51"/>
      <c r="AZ372" s="51"/>
    </row>
    <row r="373" spans="51:52" ht="12.75" customHeight="1">
      <c r="AY373" s="51"/>
      <c r="AZ373" s="51"/>
    </row>
    <row r="374" spans="51:52" ht="12.75" customHeight="1">
      <c r="AY374" s="51"/>
      <c r="AZ374" s="51"/>
    </row>
    <row r="375" spans="51:52" ht="12.75" customHeight="1">
      <c r="AY375" s="51"/>
      <c r="AZ375" s="51"/>
    </row>
    <row r="376" spans="51:52" ht="12.75" customHeight="1">
      <c r="AY376" s="51"/>
      <c r="AZ376" s="51"/>
    </row>
    <row r="377" spans="51:52" ht="12.75" customHeight="1">
      <c r="AY377" s="51"/>
      <c r="AZ377" s="51"/>
    </row>
    <row r="378" spans="51:52" ht="12.75" customHeight="1">
      <c r="AY378" s="51"/>
      <c r="AZ378" s="51"/>
    </row>
    <row r="379" spans="51:52" ht="12.75" customHeight="1">
      <c r="AY379" s="51"/>
      <c r="AZ379" s="51"/>
    </row>
    <row r="380" spans="51:52" ht="12.75" customHeight="1">
      <c r="AY380" s="51"/>
      <c r="AZ380" s="51"/>
    </row>
    <row r="381" spans="51:52" ht="12.75" customHeight="1">
      <c r="AY381" s="51"/>
      <c r="AZ381" s="51"/>
    </row>
    <row r="382" spans="51:52" ht="12.75" customHeight="1">
      <c r="AY382" s="51"/>
      <c r="AZ382" s="51"/>
    </row>
    <row r="383" spans="51:52" ht="12.75" customHeight="1">
      <c r="AY383" s="51"/>
      <c r="AZ383" s="51"/>
    </row>
    <row r="384" spans="51:52" ht="12.75" customHeight="1">
      <c r="AY384" s="51"/>
      <c r="AZ384" s="51"/>
    </row>
    <row r="385" spans="51:52" ht="12.75" customHeight="1">
      <c r="AY385" s="51"/>
      <c r="AZ385" s="51"/>
    </row>
    <row r="386" spans="51:52" ht="12.75" customHeight="1">
      <c r="AY386" s="51"/>
      <c r="AZ386" s="51"/>
    </row>
    <row r="387" spans="51:52" ht="12.75" customHeight="1">
      <c r="AY387" s="51"/>
      <c r="AZ387" s="51"/>
    </row>
    <row r="388" spans="51:52" ht="12.75" customHeight="1">
      <c r="AY388" s="51"/>
      <c r="AZ388" s="51"/>
    </row>
    <row r="389" spans="51:52" ht="12.75" customHeight="1">
      <c r="AY389" s="51"/>
      <c r="AZ389" s="51"/>
    </row>
    <row r="390" spans="51:52" ht="12.75" customHeight="1">
      <c r="AY390" s="51"/>
      <c r="AZ390" s="51"/>
    </row>
    <row r="391" spans="51:52" ht="12.75" customHeight="1">
      <c r="AY391" s="51"/>
      <c r="AZ391" s="51"/>
    </row>
    <row r="392" spans="51:52" ht="12.75" customHeight="1">
      <c r="AY392" s="51"/>
      <c r="AZ392" s="51"/>
    </row>
    <row r="393" spans="51:52" ht="12.75" customHeight="1">
      <c r="AY393" s="51"/>
      <c r="AZ393" s="51"/>
    </row>
    <row r="394" spans="51:52" ht="12.75" customHeight="1">
      <c r="AY394" s="51"/>
      <c r="AZ394" s="51"/>
    </row>
    <row r="395" spans="51:52" ht="12.75" customHeight="1">
      <c r="AY395" s="51"/>
      <c r="AZ395" s="51"/>
    </row>
    <row r="396" spans="51:52" ht="12.75" customHeight="1">
      <c r="AY396" s="51"/>
      <c r="AZ396" s="51"/>
    </row>
    <row r="397" spans="51:52" ht="12.75" customHeight="1">
      <c r="AY397" s="51"/>
      <c r="AZ397" s="51"/>
    </row>
    <row r="398" spans="51:52" ht="12.75" customHeight="1">
      <c r="AY398" s="51"/>
      <c r="AZ398" s="51"/>
    </row>
    <row r="399" spans="51:52" ht="12.75" customHeight="1">
      <c r="AY399" s="51"/>
      <c r="AZ399" s="51"/>
    </row>
    <row r="400" spans="51:52" ht="12.75" customHeight="1">
      <c r="AY400" s="51"/>
      <c r="AZ400" s="51"/>
    </row>
    <row r="401" spans="51:52" ht="12.75" customHeight="1">
      <c r="AY401" s="51"/>
      <c r="AZ401" s="51"/>
    </row>
    <row r="402" spans="51:52" ht="12.75" customHeight="1">
      <c r="AY402" s="51"/>
      <c r="AZ402" s="51"/>
    </row>
    <row r="403" spans="51:52" ht="12.75" customHeight="1">
      <c r="AY403" s="51"/>
      <c r="AZ403" s="51"/>
    </row>
    <row r="404" spans="51:52" ht="12.75" customHeight="1">
      <c r="AY404" s="51"/>
      <c r="AZ404" s="51"/>
    </row>
    <row r="405" spans="51:52" ht="12.75" customHeight="1">
      <c r="AY405" s="51"/>
      <c r="AZ405" s="51"/>
    </row>
    <row r="406" spans="51:52" ht="12.75" customHeight="1">
      <c r="AY406" s="51"/>
      <c r="AZ406" s="51"/>
    </row>
    <row r="407" spans="51:52" ht="12.75" customHeight="1">
      <c r="AY407" s="51"/>
      <c r="AZ407" s="51"/>
    </row>
    <row r="408" spans="51:52" ht="12.75" customHeight="1">
      <c r="AY408" s="51"/>
      <c r="AZ408" s="51"/>
    </row>
    <row r="409" spans="51:52" ht="12.75" customHeight="1">
      <c r="AY409" s="51"/>
      <c r="AZ409" s="51"/>
    </row>
    <row r="410" spans="51:52" ht="12.75" customHeight="1">
      <c r="AY410" s="51"/>
      <c r="AZ410" s="51"/>
    </row>
    <row r="411" spans="51:52" ht="12.75" customHeight="1">
      <c r="AY411" s="51"/>
      <c r="AZ411" s="51"/>
    </row>
    <row r="412" spans="51:52" ht="12.75" customHeight="1">
      <c r="AY412" s="51"/>
      <c r="AZ412" s="51"/>
    </row>
    <row r="413" spans="51:52" ht="12.75" customHeight="1">
      <c r="AY413" s="51"/>
      <c r="AZ413" s="51"/>
    </row>
    <row r="414" spans="51:52" ht="12.75" customHeight="1">
      <c r="AY414" s="51"/>
      <c r="AZ414" s="51"/>
    </row>
    <row r="415" spans="51:52" ht="12.75" customHeight="1">
      <c r="AY415" s="51"/>
      <c r="AZ415" s="51"/>
    </row>
    <row r="416" spans="51:52" ht="12.75" customHeight="1">
      <c r="AY416" s="51"/>
      <c r="AZ416" s="51"/>
    </row>
    <row r="417" spans="51:52" ht="12.75" customHeight="1">
      <c r="AY417" s="51"/>
      <c r="AZ417" s="51"/>
    </row>
    <row r="418" spans="51:52" ht="12.75" customHeight="1">
      <c r="AY418" s="51"/>
      <c r="AZ418" s="51"/>
    </row>
    <row r="419" spans="51:52" ht="12.75" customHeight="1">
      <c r="AY419" s="51"/>
      <c r="AZ419" s="51"/>
    </row>
    <row r="420" spans="51:52" ht="12.75" customHeight="1">
      <c r="AY420" s="51"/>
      <c r="AZ420" s="51"/>
    </row>
    <row r="421" spans="51:52" ht="12.75" customHeight="1">
      <c r="AY421" s="51"/>
      <c r="AZ421" s="51"/>
    </row>
    <row r="422" spans="51:52" ht="12.75" customHeight="1">
      <c r="AY422" s="51"/>
      <c r="AZ422" s="51"/>
    </row>
    <row r="423" spans="51:52" ht="12.75" customHeight="1">
      <c r="AY423" s="51"/>
      <c r="AZ423" s="51"/>
    </row>
    <row r="424" spans="51:52" ht="12.75" customHeight="1">
      <c r="AY424" s="51"/>
      <c r="AZ424" s="51"/>
    </row>
    <row r="425" spans="51:52" ht="12.75" customHeight="1">
      <c r="AY425" s="51"/>
      <c r="AZ425" s="51"/>
    </row>
    <row r="426" spans="51:52" ht="12.75" customHeight="1">
      <c r="AY426" s="51"/>
      <c r="AZ426" s="51"/>
    </row>
    <row r="427" spans="51:52" ht="12.75" customHeight="1">
      <c r="AY427" s="51"/>
      <c r="AZ427" s="51"/>
    </row>
    <row r="428" spans="51:52" ht="12.75" customHeight="1">
      <c r="AY428" s="51"/>
      <c r="AZ428" s="51"/>
    </row>
    <row r="429" spans="51:52" ht="12.75" customHeight="1">
      <c r="AY429" s="51"/>
      <c r="AZ429" s="51"/>
    </row>
    <row r="430" spans="51:52" ht="12.75" customHeight="1">
      <c r="AY430" s="51"/>
      <c r="AZ430" s="51"/>
    </row>
    <row r="431" spans="51:52" ht="12.75" customHeight="1">
      <c r="AY431" s="51"/>
      <c r="AZ431" s="51"/>
    </row>
    <row r="432" spans="51:52" ht="12.75" customHeight="1">
      <c r="AY432" s="51"/>
      <c r="AZ432" s="51"/>
    </row>
    <row r="433" spans="51:52" ht="12.75" customHeight="1">
      <c r="AY433" s="51"/>
      <c r="AZ433" s="51"/>
    </row>
    <row r="434" spans="51:52" ht="12.75" customHeight="1">
      <c r="AY434" s="51"/>
      <c r="AZ434" s="51"/>
    </row>
    <row r="435" spans="51:52" ht="12.75" customHeight="1">
      <c r="AY435" s="51"/>
      <c r="AZ435" s="51"/>
    </row>
    <row r="436" spans="51:52" ht="12.75" customHeight="1">
      <c r="AY436" s="51"/>
      <c r="AZ436" s="51"/>
    </row>
    <row r="437" spans="51:52" ht="12.75" customHeight="1">
      <c r="AY437" s="51"/>
      <c r="AZ437" s="51"/>
    </row>
    <row r="438" spans="51:52" ht="12.75" customHeight="1">
      <c r="AY438" s="51"/>
      <c r="AZ438" s="51"/>
    </row>
    <row r="439" spans="51:52" ht="12.75" customHeight="1">
      <c r="AY439" s="51"/>
      <c r="AZ439" s="51"/>
    </row>
    <row r="440" spans="51:52" ht="12.75" customHeight="1">
      <c r="AY440" s="51"/>
      <c r="AZ440" s="51"/>
    </row>
    <row r="441" spans="51:52" ht="12.75" customHeight="1">
      <c r="AY441" s="51"/>
      <c r="AZ441" s="51"/>
    </row>
    <row r="442" spans="51:52" ht="12.75" customHeight="1">
      <c r="AY442" s="51"/>
      <c r="AZ442" s="51"/>
    </row>
    <row r="443" spans="51:52" ht="12.75" customHeight="1">
      <c r="AY443" s="51"/>
      <c r="AZ443" s="51"/>
    </row>
    <row r="444" spans="51:52" ht="12.75" customHeight="1">
      <c r="AY444" s="51"/>
      <c r="AZ444" s="51"/>
    </row>
    <row r="445" spans="51:52" ht="12.75" customHeight="1">
      <c r="AY445" s="51"/>
      <c r="AZ445" s="51"/>
    </row>
    <row r="446" spans="51:52" ht="12.75" customHeight="1">
      <c r="AY446" s="51"/>
      <c r="AZ446" s="51"/>
    </row>
    <row r="447" spans="51:52" ht="12.75" customHeight="1">
      <c r="AY447" s="51"/>
      <c r="AZ447" s="51"/>
    </row>
    <row r="448" spans="51:52" ht="12.75" customHeight="1">
      <c r="AY448" s="51"/>
      <c r="AZ448" s="51"/>
    </row>
    <row r="449" spans="51:52" ht="12.75" customHeight="1">
      <c r="AY449" s="51"/>
      <c r="AZ449" s="51"/>
    </row>
    <row r="450" spans="51:52" ht="12.75" customHeight="1">
      <c r="AY450" s="51"/>
      <c r="AZ450" s="51"/>
    </row>
    <row r="451" spans="51:52" ht="12.75" customHeight="1">
      <c r="AY451" s="51"/>
      <c r="AZ451" s="51"/>
    </row>
    <row r="452" spans="51:52" ht="12.75" customHeight="1">
      <c r="AY452" s="51"/>
      <c r="AZ452" s="51"/>
    </row>
    <row r="453" spans="51:52" ht="12.75" customHeight="1">
      <c r="AY453" s="51"/>
      <c r="AZ453" s="51"/>
    </row>
    <row r="454" spans="51:52" ht="12.75" customHeight="1">
      <c r="AY454" s="51"/>
      <c r="AZ454" s="51"/>
    </row>
    <row r="455" spans="51:52" ht="12.75" customHeight="1">
      <c r="AY455" s="51"/>
      <c r="AZ455" s="51"/>
    </row>
    <row r="456" spans="51:52" ht="12.75" customHeight="1">
      <c r="AY456" s="51"/>
      <c r="AZ456" s="51"/>
    </row>
    <row r="457" spans="51:52" ht="12.75" customHeight="1">
      <c r="AY457" s="51"/>
      <c r="AZ457" s="51"/>
    </row>
    <row r="458" spans="51:52" ht="12.75" customHeight="1">
      <c r="AY458" s="51"/>
      <c r="AZ458" s="51"/>
    </row>
    <row r="459" spans="51:52" ht="12.75" customHeight="1">
      <c r="AY459" s="51"/>
      <c r="AZ459" s="51"/>
    </row>
    <row r="460" spans="51:52" ht="12.75" customHeight="1">
      <c r="AY460" s="51"/>
      <c r="AZ460" s="51"/>
    </row>
    <row r="461" spans="51:52" ht="12.75" customHeight="1">
      <c r="AY461" s="51"/>
      <c r="AZ461" s="51"/>
    </row>
    <row r="462" spans="51:52" ht="12.75" customHeight="1">
      <c r="AY462" s="51"/>
      <c r="AZ462" s="51"/>
    </row>
    <row r="463" spans="51:52" ht="12.75" customHeight="1">
      <c r="AY463" s="51"/>
      <c r="AZ463" s="51"/>
    </row>
    <row r="464" spans="51:52" ht="12.75" customHeight="1">
      <c r="AY464" s="51"/>
      <c r="AZ464" s="51"/>
    </row>
    <row r="465" spans="51:52" ht="12.75" customHeight="1">
      <c r="AY465" s="51"/>
      <c r="AZ465" s="51"/>
    </row>
    <row r="466" spans="51:52" ht="12.75" customHeight="1">
      <c r="AY466" s="51"/>
      <c r="AZ466" s="51"/>
    </row>
    <row r="467" spans="51:52" ht="12.75" customHeight="1">
      <c r="AY467" s="51"/>
      <c r="AZ467" s="51"/>
    </row>
    <row r="468" spans="51:52" ht="12.75" customHeight="1">
      <c r="AY468" s="51"/>
      <c r="AZ468" s="51"/>
    </row>
    <row r="469" spans="51:52" ht="12.75" customHeight="1">
      <c r="AY469" s="51"/>
      <c r="AZ469" s="51"/>
    </row>
    <row r="470" spans="51:52" ht="12.75" customHeight="1">
      <c r="AY470" s="51"/>
      <c r="AZ470" s="51"/>
    </row>
    <row r="471" spans="51:52" ht="12.75" customHeight="1">
      <c r="AY471" s="51"/>
      <c r="AZ471" s="51"/>
    </row>
    <row r="472" ht="12.75" customHeight="1"/>
    <row r="473" ht="12.75" customHeight="1"/>
    <row r="474" ht="12.75" customHeight="1"/>
    <row r="475" ht="12.75" customHeight="1"/>
    <row r="476" ht="12.75" customHeight="1"/>
    <row r="477" ht="23.25" customHeight="1"/>
    <row r="478" ht="23.25" customHeight="1"/>
    <row r="479" ht="23.25" customHeight="1"/>
    <row r="480" ht="23.25" customHeight="1"/>
    <row r="481" ht="23.25" customHeight="1"/>
    <row r="482" ht="23.25" customHeight="1"/>
    <row r="483" ht="23.25" customHeight="1"/>
    <row r="484" ht="23.25" customHeight="1"/>
    <row r="485" ht="23.25" customHeight="1"/>
    <row r="486" ht="23.25" customHeight="1"/>
    <row r="487" ht="23.25" customHeight="1"/>
    <row r="488" ht="23.25" customHeight="1"/>
    <row r="489" ht="23.25" customHeight="1"/>
    <row r="490" ht="23.25" customHeight="1"/>
    <row r="491" ht="23.25" customHeight="1"/>
    <row r="492" ht="23.25" customHeight="1"/>
  </sheetData>
  <sheetProtection/>
  <printOptions/>
  <pageMargins left="0.4" right="0.4" top="0.5" bottom="0.5"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BH17"/>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L2" sqref="L2"/>
    </sheetView>
  </sheetViews>
  <sheetFormatPr defaultColWidth="9.140625" defaultRowHeight="12.75"/>
  <cols>
    <col min="1" max="1" width="7.421875" style="0" customWidth="1"/>
    <col min="2" max="2" width="4.57421875" style="0" customWidth="1"/>
    <col min="3" max="3" width="13.140625" style="0" customWidth="1"/>
    <col min="4" max="4" width="8.8515625" style="0" customWidth="1"/>
    <col min="5" max="5" width="7.140625" style="0" customWidth="1"/>
    <col min="6" max="6" width="8.7109375" style="0" customWidth="1"/>
    <col min="7" max="7" width="6.00390625" style="0" customWidth="1"/>
    <col min="8" max="8" width="4.421875" style="0" bestFit="1" customWidth="1"/>
    <col min="9" max="9" width="5.7109375" style="0" customWidth="1"/>
    <col min="12" max="12" width="11.421875" style="0" customWidth="1"/>
    <col min="13" max="16" width="5.57421875" style="0" customWidth="1"/>
    <col min="17" max="18" width="5.421875" style="0" customWidth="1"/>
    <col min="19" max="19" width="8.57421875" style="0" bestFit="1" customWidth="1"/>
    <col min="20" max="20" width="11.00390625" style="0" customWidth="1"/>
    <col min="21" max="21" width="11.140625" style="0" bestFit="1" customWidth="1"/>
    <col min="22" max="24" width="8.57421875" style="0" customWidth="1"/>
    <col min="31" max="33" width="5.28125" style="0" bestFit="1" customWidth="1"/>
    <col min="34" max="36" width="11.421875" style="0" customWidth="1"/>
    <col min="37" max="37" width="14.421875" style="0" customWidth="1"/>
    <col min="38" max="38" width="10.7109375" style="0" customWidth="1"/>
    <col min="47" max="47" width="12.7109375" style="0" customWidth="1"/>
    <col min="51" max="51" width="13.00390625" style="0" customWidth="1"/>
    <col min="52" max="52" width="14.57421875" style="0" customWidth="1"/>
    <col min="53" max="53" width="17.421875" style="0" customWidth="1"/>
    <col min="54" max="54" width="14.7109375" style="0" customWidth="1"/>
    <col min="55" max="55" width="12.7109375" style="0" customWidth="1"/>
    <col min="56" max="56" width="11.140625" style="0" customWidth="1"/>
    <col min="57" max="57" width="8.421875" style="0" customWidth="1"/>
    <col min="58" max="58" width="10.421875" style="0" customWidth="1"/>
  </cols>
  <sheetData>
    <row r="1" spans="1:60" s="1" customFormat="1" ht="36">
      <c r="A1" s="38" t="s">
        <v>1283</v>
      </c>
      <c r="B1" s="38" t="s">
        <v>1284</v>
      </c>
      <c r="C1" s="17" t="s">
        <v>1285</v>
      </c>
      <c r="D1" s="38" t="s">
        <v>1286</v>
      </c>
      <c r="E1" s="38" t="s">
        <v>1287</v>
      </c>
      <c r="F1" s="38" t="s">
        <v>1288</v>
      </c>
      <c r="G1" s="38" t="s">
        <v>1289</v>
      </c>
      <c r="H1" s="38" t="s">
        <v>1290</v>
      </c>
      <c r="I1" s="38" t="s">
        <v>1291</v>
      </c>
      <c r="J1" s="17" t="s">
        <v>753</v>
      </c>
      <c r="K1" s="17" t="s">
        <v>1459</v>
      </c>
      <c r="L1" s="17" t="s">
        <v>755</v>
      </c>
      <c r="M1" s="17" t="s">
        <v>1</v>
      </c>
      <c r="N1" s="38" t="s">
        <v>757</v>
      </c>
      <c r="O1" s="38" t="s">
        <v>758</v>
      </c>
      <c r="P1" s="38" t="s">
        <v>759</v>
      </c>
      <c r="Q1" s="38" t="s">
        <v>760</v>
      </c>
      <c r="R1" s="38" t="s">
        <v>761</v>
      </c>
      <c r="S1" s="17" t="s">
        <v>762</v>
      </c>
      <c r="T1" s="17" t="s">
        <v>2</v>
      </c>
      <c r="U1" s="17" t="s">
        <v>3</v>
      </c>
      <c r="V1" s="17" t="s">
        <v>1017</v>
      </c>
      <c r="W1" s="17" t="s">
        <v>1018</v>
      </c>
      <c r="X1" s="17" t="s">
        <v>1019</v>
      </c>
      <c r="Y1" s="17" t="s">
        <v>1020</v>
      </c>
      <c r="Z1" s="17" t="s">
        <v>1021</v>
      </c>
      <c r="AA1" s="17" t="s">
        <v>1022</v>
      </c>
      <c r="AB1" s="17" t="s">
        <v>1023</v>
      </c>
      <c r="AC1" s="17" t="s">
        <v>1024</v>
      </c>
      <c r="AD1" s="17" t="s">
        <v>1025</v>
      </c>
      <c r="AE1" s="17" t="s">
        <v>765</v>
      </c>
      <c r="AF1" s="17" t="s">
        <v>0</v>
      </c>
      <c r="AG1" s="17" t="s">
        <v>766</v>
      </c>
      <c r="AH1" s="38" t="s">
        <v>767</v>
      </c>
      <c r="AI1" s="38" t="s">
        <v>768</v>
      </c>
      <c r="AJ1" s="38" t="s">
        <v>1540</v>
      </c>
      <c r="AK1" s="38" t="s">
        <v>1541</v>
      </c>
      <c r="AL1" s="17" t="s">
        <v>1015</v>
      </c>
      <c r="AM1" s="17" t="s">
        <v>318</v>
      </c>
      <c r="AN1" s="17" t="s">
        <v>320</v>
      </c>
      <c r="AO1" s="17" t="s">
        <v>322</v>
      </c>
      <c r="AP1" s="38" t="s">
        <v>86</v>
      </c>
      <c r="AQ1" s="17" t="s">
        <v>87</v>
      </c>
      <c r="AR1" s="17" t="s">
        <v>88</v>
      </c>
      <c r="AS1" s="17" t="s">
        <v>89</v>
      </c>
      <c r="AT1" s="17" t="s">
        <v>90</v>
      </c>
      <c r="AU1" s="17" t="s">
        <v>91</v>
      </c>
      <c r="AV1" s="17" t="s">
        <v>92</v>
      </c>
      <c r="AW1" s="17" t="s">
        <v>93</v>
      </c>
      <c r="AX1" s="17" t="s">
        <v>94</v>
      </c>
      <c r="AY1" s="17" t="s">
        <v>95</v>
      </c>
      <c r="AZ1" s="17" t="s">
        <v>96</v>
      </c>
      <c r="BA1" s="17" t="s">
        <v>97</v>
      </c>
      <c r="BB1" s="17" t="s">
        <v>98</v>
      </c>
      <c r="BC1" s="17" t="s">
        <v>99</v>
      </c>
      <c r="BD1" s="17" t="s">
        <v>100</v>
      </c>
      <c r="BE1" s="17" t="s">
        <v>101</v>
      </c>
      <c r="BF1" s="17" t="s">
        <v>102</v>
      </c>
      <c r="BG1" s="38" t="s">
        <v>103</v>
      </c>
      <c r="BH1" s="38" t="s">
        <v>104</v>
      </c>
    </row>
    <row r="2" spans="1:60" s="8" customFormat="1" ht="11.25">
      <c r="A2" s="2"/>
      <c r="B2" s="3"/>
      <c r="C2" s="39" t="s">
        <v>1544</v>
      </c>
      <c r="D2" s="5"/>
      <c r="E2" s="5"/>
      <c r="F2" s="5"/>
      <c r="G2" s="5"/>
      <c r="H2" s="5"/>
      <c r="I2" s="5"/>
      <c r="J2" s="63">
        <v>16.469410363031127</v>
      </c>
      <c r="K2" s="63">
        <v>7.215517806763639</v>
      </c>
      <c r="L2" s="66">
        <v>29611974.60411038</v>
      </c>
      <c r="M2" s="39">
        <v>2</v>
      </c>
      <c r="N2" s="4"/>
      <c r="O2" s="4"/>
      <c r="P2" s="4"/>
      <c r="Q2" s="4"/>
      <c r="R2" s="4"/>
      <c r="S2" s="66">
        <v>109172</v>
      </c>
      <c r="T2" s="63">
        <v>1988</v>
      </c>
      <c r="U2" s="63">
        <v>1997</v>
      </c>
      <c r="V2" s="66">
        <v>611216.7</v>
      </c>
      <c r="W2" s="66">
        <v>692933.8209999999</v>
      </c>
      <c r="X2" s="66">
        <v>787732.51</v>
      </c>
      <c r="Y2" s="35">
        <v>619388.6319999999</v>
      </c>
      <c r="Z2" s="35">
        <v>703391.3169999999</v>
      </c>
      <c r="AA2" s="35">
        <v>793528.399</v>
      </c>
      <c r="AB2" s="35">
        <v>891595.9649999999</v>
      </c>
      <c r="AC2" s="35">
        <v>996884.06</v>
      </c>
      <c r="AD2" s="35">
        <v>1109964.0649999997</v>
      </c>
      <c r="AE2" s="7">
        <v>1.3193545341012838</v>
      </c>
      <c r="AF2" s="7">
        <v>1.4867252050539663</v>
      </c>
      <c r="AG2" s="7">
        <v>0.7303946534621714</v>
      </c>
      <c r="AH2" s="4"/>
      <c r="AI2" s="4"/>
      <c r="AJ2" s="4"/>
      <c r="AK2" s="4"/>
      <c r="AL2" s="44">
        <v>3981</v>
      </c>
      <c r="AM2" s="44">
        <v>7645936</v>
      </c>
      <c r="AN2" s="44">
        <v>1004</v>
      </c>
      <c r="AO2" s="45">
        <v>67016.37251946745</v>
      </c>
      <c r="AP2" s="3"/>
      <c r="AQ2" s="44">
        <v>2506</v>
      </c>
      <c r="AR2" s="44">
        <v>10892.75</v>
      </c>
      <c r="AS2" s="44">
        <v>0.790000021458</v>
      </c>
      <c r="AT2" s="45">
        <v>87.65566634364254</v>
      </c>
      <c r="AU2" s="48">
        <v>219665.09985716818</v>
      </c>
      <c r="AV2" s="44">
        <v>16911000</v>
      </c>
      <c r="AW2" s="44">
        <v>5000</v>
      </c>
      <c r="AX2" s="44">
        <v>119355.10215482819</v>
      </c>
      <c r="AY2" s="44">
        <v>299103885.99999946</v>
      </c>
      <c r="AZ2" s="42">
        <v>0.7418117258099933</v>
      </c>
      <c r="BA2" s="42">
        <v>38.010404632043496</v>
      </c>
      <c r="BB2" s="42">
        <v>41.23090909090909</v>
      </c>
      <c r="BC2" s="44">
        <v>1140</v>
      </c>
      <c r="BD2" s="44">
        <v>1298</v>
      </c>
      <c r="BE2" s="44">
        <v>58</v>
      </c>
      <c r="BF2" s="44">
        <v>10</v>
      </c>
      <c r="BG2" s="4"/>
      <c r="BH2" s="4"/>
    </row>
    <row r="3" spans="1:60" s="8" customFormat="1" ht="11.25">
      <c r="A3" s="2"/>
      <c r="B3" s="3"/>
      <c r="C3" s="39" t="s">
        <v>1302</v>
      </c>
      <c r="D3" s="5"/>
      <c r="E3" s="5"/>
      <c r="F3" s="5"/>
      <c r="G3" s="5"/>
      <c r="H3" s="5"/>
      <c r="I3" s="5"/>
      <c r="J3" s="63">
        <v>17.62759453842166</v>
      </c>
      <c r="K3" s="63">
        <v>36</v>
      </c>
      <c r="L3" s="66">
        <v>30713070.429703772</v>
      </c>
      <c r="M3" s="39">
        <v>2</v>
      </c>
      <c r="N3" s="4"/>
      <c r="O3" s="4"/>
      <c r="P3" s="4"/>
      <c r="Q3" s="4"/>
      <c r="R3" s="4"/>
      <c r="S3" s="66">
        <v>99781</v>
      </c>
      <c r="T3" s="63">
        <v>1990</v>
      </c>
      <c r="U3" s="63">
        <v>2000</v>
      </c>
      <c r="V3" s="66">
        <v>3131592.2090000003</v>
      </c>
      <c r="W3" s="66">
        <v>3312686.623999999</v>
      </c>
      <c r="X3" s="66">
        <v>3566324.266</v>
      </c>
      <c r="Y3" s="35">
        <v>3164080.651</v>
      </c>
      <c r="Z3" s="35">
        <v>3423285.3120000004</v>
      </c>
      <c r="AA3" s="35">
        <v>3672341.72</v>
      </c>
      <c r="AB3" s="35">
        <v>3910659.582000002</v>
      </c>
      <c r="AC3" s="35">
        <v>4144937.343000002</v>
      </c>
      <c r="AD3" s="35">
        <v>4370625.32</v>
      </c>
      <c r="AE3" s="7">
        <v>1.026789313658358</v>
      </c>
      <c r="AF3" s="7">
        <v>3.2307762257591652</v>
      </c>
      <c r="AG3" s="7">
        <v>2.8869169070682337</v>
      </c>
      <c r="AH3" s="4"/>
      <c r="AI3" s="4"/>
      <c r="AJ3" s="4"/>
      <c r="AK3" s="4"/>
      <c r="AL3" s="44">
        <v>12847</v>
      </c>
      <c r="AM3" s="44">
        <v>16251717</v>
      </c>
      <c r="AN3" s="44">
        <v>1009</v>
      </c>
      <c r="AO3" s="45">
        <v>86979.75216003733</v>
      </c>
      <c r="AP3" s="3"/>
      <c r="AQ3" s="44">
        <v>8769</v>
      </c>
      <c r="AR3" s="44">
        <v>37960.2382813</v>
      </c>
      <c r="AS3" s="44">
        <v>0.699999988079</v>
      </c>
      <c r="AT3" s="45">
        <v>113.14395574267594</v>
      </c>
      <c r="AU3" s="48">
        <v>992159.3479075254</v>
      </c>
      <c r="AV3" s="44">
        <v>74530312</v>
      </c>
      <c r="AW3" s="44">
        <v>5020</v>
      </c>
      <c r="AX3" s="44">
        <v>154553.83829399018</v>
      </c>
      <c r="AY3" s="44">
        <v>1355282607.9999998</v>
      </c>
      <c r="AZ3" s="42">
        <v>4.565584907677219</v>
      </c>
      <c r="BA3" s="42">
        <v>38.493809667412464</v>
      </c>
      <c r="BB3" s="42">
        <v>63.85405405405406</v>
      </c>
      <c r="BC3" s="44">
        <v>4754</v>
      </c>
      <c r="BD3" s="44">
        <v>3862</v>
      </c>
      <c r="BE3" s="44">
        <v>153</v>
      </c>
      <c r="BF3" s="44">
        <v>0</v>
      </c>
      <c r="BG3" s="4"/>
      <c r="BH3" s="4"/>
    </row>
    <row r="4" spans="1:60" s="8" customFormat="1" ht="11.25">
      <c r="A4" s="2"/>
      <c r="B4" s="3"/>
      <c r="C4" s="39" t="s">
        <v>1376</v>
      </c>
      <c r="D4" s="5"/>
      <c r="E4" s="5"/>
      <c r="F4" s="5"/>
      <c r="G4" s="5"/>
      <c r="H4" s="5"/>
      <c r="I4" s="5"/>
      <c r="J4" s="63">
        <v>15.098730845112327</v>
      </c>
      <c r="K4" s="63">
        <v>7.231679204658026</v>
      </c>
      <c r="L4" s="66">
        <v>22552325.73636964</v>
      </c>
      <c r="M4" s="39">
        <v>2</v>
      </c>
      <c r="N4" s="4"/>
      <c r="O4" s="4"/>
      <c r="P4" s="4"/>
      <c r="Q4" s="4"/>
      <c r="R4" s="4"/>
      <c r="S4" s="66">
        <v>98926</v>
      </c>
      <c r="T4" s="63">
        <v>1991</v>
      </c>
      <c r="U4" s="63">
        <v>2001</v>
      </c>
      <c r="V4" s="66">
        <v>727966.5819999996</v>
      </c>
      <c r="W4" s="66">
        <v>720012.6059999999</v>
      </c>
      <c r="X4" s="66">
        <v>715401.0970000001</v>
      </c>
      <c r="Y4" s="35">
        <v>721839.376</v>
      </c>
      <c r="Z4" s="35">
        <v>728442.5059999999</v>
      </c>
      <c r="AA4" s="35">
        <v>727158.8420000002</v>
      </c>
      <c r="AB4" s="35">
        <v>720753.6050000001</v>
      </c>
      <c r="AC4" s="35">
        <v>713066.9489999999</v>
      </c>
      <c r="AD4" s="35">
        <v>704363.385</v>
      </c>
      <c r="AE4" s="7">
        <v>-0.8488323308092214</v>
      </c>
      <c r="AF4" s="7">
        <v>1.1572498763546926</v>
      </c>
      <c r="AG4" s="7">
        <v>1.616943138264158</v>
      </c>
      <c r="AH4" s="4"/>
      <c r="AI4" s="4"/>
      <c r="AJ4" s="4"/>
      <c r="AK4" s="4"/>
      <c r="AL4" s="44">
        <v>13190</v>
      </c>
      <c r="AM4" s="44">
        <v>11245118</v>
      </c>
      <c r="AN4" s="44">
        <v>1000</v>
      </c>
      <c r="AO4" s="45">
        <v>35750.24791508707</v>
      </c>
      <c r="AP4" s="25"/>
      <c r="AQ4" s="44">
        <v>4148</v>
      </c>
      <c r="AR4" s="44">
        <v>9939.08984375</v>
      </c>
      <c r="AS4" s="44">
        <v>0.540000021458</v>
      </c>
      <c r="AT4" s="45">
        <v>200.77182958764467</v>
      </c>
      <c r="AU4" s="48">
        <v>832801.5491295501</v>
      </c>
      <c r="AV4" s="44">
        <v>12766430</v>
      </c>
      <c r="AW4" s="44">
        <v>5000</v>
      </c>
      <c r="AX4" s="44">
        <v>122022.70732883297</v>
      </c>
      <c r="AY4" s="44">
        <v>506150189.99999917</v>
      </c>
      <c r="AZ4" s="42">
        <v>4.727944914275302</v>
      </c>
      <c r="BA4" s="42">
        <v>67.67716468608732</v>
      </c>
      <c r="BB4" s="42">
        <v>73.92857142857143</v>
      </c>
      <c r="BC4" s="44">
        <v>3777</v>
      </c>
      <c r="BD4" s="44">
        <v>314</v>
      </c>
      <c r="BE4" s="44">
        <v>57</v>
      </c>
      <c r="BF4" s="44">
        <v>0</v>
      </c>
      <c r="BG4" s="4"/>
      <c r="BH4" s="4"/>
    </row>
    <row r="5" spans="1:60" s="8" customFormat="1" ht="11.25">
      <c r="A5" s="2"/>
      <c r="B5" s="3"/>
      <c r="C5" s="39" t="s">
        <v>483</v>
      </c>
      <c r="D5" s="5"/>
      <c r="E5" s="5"/>
      <c r="F5" s="5"/>
      <c r="G5" s="5"/>
      <c r="H5" s="5"/>
      <c r="I5" s="5"/>
      <c r="J5" s="63">
        <v>17.07598177259315</v>
      </c>
      <c r="K5" s="63">
        <v>6.442709970883035</v>
      </c>
      <c r="L5" s="66">
        <v>21731264.842740487</v>
      </c>
      <c r="M5" s="39">
        <v>1</v>
      </c>
      <c r="N5" s="4"/>
      <c r="O5" s="4"/>
      <c r="P5" s="4"/>
      <c r="Q5" s="4"/>
      <c r="R5" s="4"/>
      <c r="S5" s="66">
        <v>74527</v>
      </c>
      <c r="T5" s="63">
        <v>1990</v>
      </c>
      <c r="U5" s="63">
        <v>2000</v>
      </c>
      <c r="V5" s="66">
        <v>416588.6990000001</v>
      </c>
      <c r="W5" s="66">
        <v>444596.59900000005</v>
      </c>
      <c r="X5" s="66">
        <v>480155.846</v>
      </c>
      <c r="Y5" s="35">
        <v>427914.815</v>
      </c>
      <c r="Z5" s="35">
        <v>457411.1830000001</v>
      </c>
      <c r="AA5" s="35">
        <v>487183.428</v>
      </c>
      <c r="AB5" s="35">
        <v>514766.95200000005</v>
      </c>
      <c r="AC5" s="35">
        <v>541432.088</v>
      </c>
      <c r="AD5" s="35">
        <v>567647.32</v>
      </c>
      <c r="AE5" s="7">
        <v>2.6468155817414085</v>
      </c>
      <c r="AF5" s="7">
        <v>2.801545846770438</v>
      </c>
      <c r="AG5" s="7">
        <v>1.4424920052904582</v>
      </c>
      <c r="AH5" s="4"/>
      <c r="AI5" s="4"/>
      <c r="AJ5" s="4"/>
      <c r="AK5" s="4"/>
      <c r="AL5" s="44">
        <v>17021</v>
      </c>
      <c r="AM5" s="44">
        <v>18326722</v>
      </c>
      <c r="AN5" s="44">
        <v>1000</v>
      </c>
      <c r="AO5" s="45">
        <v>20343.466776335128</v>
      </c>
      <c r="AP5" s="3"/>
      <c r="AQ5" s="44">
        <v>2769</v>
      </c>
      <c r="AR5" s="44">
        <v>20234.4296875</v>
      </c>
      <c r="AS5" s="44">
        <v>0.769999980927</v>
      </c>
      <c r="AT5" s="45">
        <v>375.3880852705508</v>
      </c>
      <c r="AU5" s="48">
        <v>1039449.6081141551</v>
      </c>
      <c r="AV5" s="44">
        <v>19015360</v>
      </c>
      <c r="AW5" s="44">
        <v>5004</v>
      </c>
      <c r="AX5" s="44">
        <v>130034.2289635246</v>
      </c>
      <c r="AY5" s="44">
        <v>360064779.9999996</v>
      </c>
      <c r="AZ5" s="42">
        <v>3.384388449514524</v>
      </c>
      <c r="BA5" s="42">
        <v>75.07153842653236</v>
      </c>
      <c r="BB5" s="42">
        <v>54.46800000000001</v>
      </c>
      <c r="BC5" s="44">
        <v>2675</v>
      </c>
      <c r="BD5" s="44">
        <v>90</v>
      </c>
      <c r="BE5" s="44">
        <v>4</v>
      </c>
      <c r="BF5" s="44">
        <v>0</v>
      </c>
      <c r="BG5" s="4"/>
      <c r="BH5" s="4"/>
    </row>
    <row r="6" spans="1:60" s="8" customFormat="1" ht="11.25">
      <c r="A6" s="24"/>
      <c r="B6" s="25"/>
      <c r="C6" s="40" t="s">
        <v>405</v>
      </c>
      <c r="D6" s="26"/>
      <c r="E6" s="26"/>
      <c r="F6" s="26"/>
      <c r="G6" s="26"/>
      <c r="H6" s="26"/>
      <c r="I6" s="26"/>
      <c r="J6" s="64">
        <v>62.11806614036412</v>
      </c>
      <c r="K6" s="63">
        <v>13.715900502053858</v>
      </c>
      <c r="L6" s="66">
        <v>8454311.222971866</v>
      </c>
      <c r="M6" s="40">
        <v>1</v>
      </c>
      <c r="N6" s="27"/>
      <c r="O6" s="27"/>
      <c r="P6" s="27"/>
      <c r="Q6" s="27"/>
      <c r="R6" s="27"/>
      <c r="S6" s="66">
        <v>2191</v>
      </c>
      <c r="T6" s="63">
        <v>1990</v>
      </c>
      <c r="U6" s="63">
        <v>2000</v>
      </c>
      <c r="V6" s="66">
        <v>26074.357000000004</v>
      </c>
      <c r="W6" s="66">
        <v>28051.471999999994</v>
      </c>
      <c r="X6" s="66">
        <v>30051.538</v>
      </c>
      <c r="Y6" s="35">
        <v>26329.64</v>
      </c>
      <c r="Z6" s="35">
        <v>28501.622999999996</v>
      </c>
      <c r="AA6" s="35">
        <v>30520.547000000002</v>
      </c>
      <c r="AB6" s="35">
        <v>32476.574999999997</v>
      </c>
      <c r="AC6" s="35">
        <v>34411.01899999999</v>
      </c>
      <c r="AD6" s="35">
        <v>36333.87899999999</v>
      </c>
      <c r="AE6" s="7">
        <v>0.969565098497343</v>
      </c>
      <c r="AF6" s="7">
        <v>1.579387251034798</v>
      </c>
      <c r="AG6" s="7">
        <v>1.536699194808015</v>
      </c>
      <c r="AH6" s="27"/>
      <c r="AI6" s="27"/>
      <c r="AJ6" s="27"/>
      <c r="AK6" s="27"/>
      <c r="AL6" s="44">
        <v>564</v>
      </c>
      <c r="AM6" s="44">
        <v>4098478</v>
      </c>
      <c r="AN6" s="44">
        <v>1037</v>
      </c>
      <c r="AO6" s="45">
        <v>41540.404255319125</v>
      </c>
      <c r="AP6" s="3"/>
      <c r="AQ6" s="44">
        <v>238</v>
      </c>
      <c r="AR6" s="44">
        <v>3116.77001953</v>
      </c>
      <c r="AS6" s="44">
        <v>2.27999997139</v>
      </c>
      <c r="AT6" s="45">
        <v>207.30033611448624</v>
      </c>
      <c r="AU6" s="48">
        <v>49337.479995247726</v>
      </c>
      <c r="AV6" s="44">
        <v>3620772</v>
      </c>
      <c r="AW6" s="44">
        <v>5014</v>
      </c>
      <c r="AX6" s="44">
        <v>90319.68487394958</v>
      </c>
      <c r="AY6" s="44">
        <v>21496085</v>
      </c>
      <c r="AZ6" s="42">
        <v>0.21876892242507057</v>
      </c>
      <c r="BA6" s="42">
        <v>74.12757094621597</v>
      </c>
      <c r="BB6" s="42">
        <v>69.50851063829786</v>
      </c>
      <c r="BC6" s="44">
        <v>231</v>
      </c>
      <c r="BD6" s="44">
        <v>6</v>
      </c>
      <c r="BE6" s="44">
        <v>1</v>
      </c>
      <c r="BF6" s="44">
        <v>0</v>
      </c>
      <c r="BG6" s="4"/>
      <c r="BH6" s="4"/>
    </row>
    <row r="7" spans="1:60" s="8" customFormat="1" ht="12" thickBot="1">
      <c r="A7" s="2"/>
      <c r="B7" s="3"/>
      <c r="C7" s="39" t="s">
        <v>672</v>
      </c>
      <c r="D7" s="5"/>
      <c r="E7" s="5"/>
      <c r="F7" s="5"/>
      <c r="G7" s="5"/>
      <c r="H7" s="5"/>
      <c r="I7" s="5"/>
      <c r="J7" s="63">
        <v>34.09794781838204</v>
      </c>
      <c r="K7" s="63">
        <v>21.99098534653465</v>
      </c>
      <c r="L7" s="66">
        <v>17614451.188190334</v>
      </c>
      <c r="M7" s="39">
        <v>2</v>
      </c>
      <c r="N7" s="4"/>
      <c r="O7" s="4"/>
      <c r="P7" s="4"/>
      <c r="Q7" s="4"/>
      <c r="R7" s="4"/>
      <c r="S7" s="66">
        <v>15150</v>
      </c>
      <c r="T7" s="63">
        <v>1990</v>
      </c>
      <c r="U7" s="63">
        <v>2000</v>
      </c>
      <c r="V7" s="66">
        <v>283146.30499999993</v>
      </c>
      <c r="W7" s="66">
        <v>306400.237</v>
      </c>
      <c r="X7" s="66">
        <v>333163.42799999984</v>
      </c>
      <c r="Y7" s="35">
        <v>295036.73600000003</v>
      </c>
      <c r="Z7" s="35">
        <v>320590.681</v>
      </c>
      <c r="AA7" s="35">
        <v>345738.34</v>
      </c>
      <c r="AB7" s="35">
        <v>370509.6320000001</v>
      </c>
      <c r="AC7" s="35">
        <v>394783.94800000003</v>
      </c>
      <c r="AD7" s="35">
        <v>418237.956</v>
      </c>
      <c r="AE7" s="7">
        <v>4.030152706136262</v>
      </c>
      <c r="AF7" s="7">
        <v>4.426343259802977</v>
      </c>
      <c r="AG7" s="7">
        <v>3.637118174397489</v>
      </c>
      <c r="AH7" s="4"/>
      <c r="AI7" s="4"/>
      <c r="AJ7" s="4"/>
      <c r="AK7" s="4"/>
      <c r="AL7" s="46">
        <v>7809</v>
      </c>
      <c r="AM7" s="46">
        <v>17075936</v>
      </c>
      <c r="AN7" s="46">
        <v>1001</v>
      </c>
      <c r="AO7" s="45">
        <v>37188.89063900625</v>
      </c>
      <c r="AP7" s="25"/>
      <c r="AQ7" s="46">
        <v>3475</v>
      </c>
      <c r="AR7" s="46">
        <v>6458.68017578</v>
      </c>
      <c r="AS7" s="46">
        <v>0.850000023842</v>
      </c>
      <c r="AT7" s="45">
        <v>107.45815241776417</v>
      </c>
      <c r="AU7" s="48">
        <v>373417.0796517305</v>
      </c>
      <c r="AV7" s="46">
        <v>20405800</v>
      </c>
      <c r="AW7" s="46">
        <v>5001</v>
      </c>
      <c r="AX7" s="46">
        <v>71366.85928057552</v>
      </c>
      <c r="AY7" s="46">
        <v>247999835.9999999</v>
      </c>
      <c r="AZ7" s="42">
        <v>4.416912182194278</v>
      </c>
      <c r="BA7" s="42">
        <v>74.59052250222015</v>
      </c>
      <c r="BB7" s="43">
        <v>50.790476190476184</v>
      </c>
      <c r="BC7" s="46">
        <v>2834</v>
      </c>
      <c r="BD7" s="46">
        <v>636</v>
      </c>
      <c r="BE7" s="46">
        <v>5</v>
      </c>
      <c r="BF7" s="46">
        <v>0</v>
      </c>
      <c r="BG7" s="27"/>
      <c r="BH7" s="27"/>
    </row>
    <row r="8" spans="1:60" s="8" customFormat="1" ht="12" thickTop="1">
      <c r="A8" s="28"/>
      <c r="B8" s="29"/>
      <c r="C8" s="32" t="s">
        <v>79</v>
      </c>
      <c r="D8" s="30"/>
      <c r="E8" s="30"/>
      <c r="F8" s="30"/>
      <c r="G8" s="30"/>
      <c r="H8" s="30"/>
      <c r="I8" s="30"/>
      <c r="J8" s="65">
        <v>18.10167873820297</v>
      </c>
      <c r="K8" s="65">
        <v>14.951442607577102</v>
      </c>
      <c r="L8" s="67">
        <v>130677398.02408648</v>
      </c>
      <c r="M8" s="31">
        <v>2</v>
      </c>
      <c r="N8" s="31"/>
      <c r="O8" s="31"/>
      <c r="P8" s="31"/>
      <c r="Q8" s="31"/>
      <c r="R8" s="31"/>
      <c r="S8" s="67">
        <v>399747</v>
      </c>
      <c r="T8" s="65">
        <v>1990</v>
      </c>
      <c r="U8" s="65">
        <v>2000</v>
      </c>
      <c r="V8" s="67">
        <v>5196584.851999999</v>
      </c>
      <c r="W8" s="67">
        <v>5504681.358999999</v>
      </c>
      <c r="X8" s="67">
        <v>5912828.684999999</v>
      </c>
      <c r="Y8" s="67">
        <v>5254589.85</v>
      </c>
      <c r="Z8" s="67">
        <v>5661622.6219999995</v>
      </c>
      <c r="AA8" s="67">
        <v>6056471.276000001</v>
      </c>
      <c r="AB8" s="67">
        <v>6440762.311000003</v>
      </c>
      <c r="AC8" s="67">
        <v>6825515.407000003</v>
      </c>
      <c r="AD8" s="67">
        <v>7207171.925</v>
      </c>
      <c r="AE8" s="112">
        <v>1.1038920192791186</v>
      </c>
      <c r="AF8" s="112">
        <v>2.7720191450089957</v>
      </c>
      <c r="AG8" s="112">
        <v>2.371720833040435</v>
      </c>
      <c r="AH8" s="31"/>
      <c r="AI8" s="31"/>
      <c r="AJ8" s="31"/>
      <c r="AK8" s="31"/>
      <c r="AL8" s="47">
        <v>55412</v>
      </c>
      <c r="AM8" s="47">
        <f>MAX(AM2:AM7)</f>
        <v>18326722</v>
      </c>
      <c r="AN8" s="47">
        <v>0</v>
      </c>
      <c r="AO8" s="41">
        <v>82639.046832682</v>
      </c>
      <c r="AP8" s="31"/>
      <c r="AQ8" s="47">
        <f>SUM(AQ2:AQ7)</f>
        <v>21905</v>
      </c>
      <c r="AR8" s="47">
        <f>MAX(AR2:AR7)</f>
        <v>37960.2382813</v>
      </c>
      <c r="AS8" s="31">
        <f>MIN(AS2:AS7)</f>
        <v>0.540000021458</v>
      </c>
      <c r="AT8" s="41">
        <v>211.069873072648</v>
      </c>
      <c r="AU8" s="47">
        <v>3506830.164655377</v>
      </c>
      <c r="AV8" s="47">
        <f>MAX(AV2:AV7)</f>
        <v>74530312</v>
      </c>
      <c r="AW8" s="47">
        <f>MIN(AW2:AW7)</f>
        <v>5000</v>
      </c>
      <c r="AX8" s="47">
        <v>175205.90400762839</v>
      </c>
      <c r="AY8" s="47">
        <f>SUM(AY2:AY7)</f>
        <v>2790097384.999998</v>
      </c>
      <c r="AZ8" s="41">
        <v>2.6835793255940534</v>
      </c>
      <c r="BA8" s="41">
        <v>47.317506879510404</v>
      </c>
      <c r="BB8" s="41">
        <v>56.795535714285734</v>
      </c>
      <c r="BC8" s="47">
        <v>15411</v>
      </c>
      <c r="BD8" s="47">
        <v>6206</v>
      </c>
      <c r="BE8" s="47">
        <v>278</v>
      </c>
      <c r="BF8" s="47">
        <v>10</v>
      </c>
      <c r="BG8" s="31"/>
      <c r="BH8" s="31"/>
    </row>
    <row r="11" ht="12.75">
      <c r="K11" s="34"/>
    </row>
    <row r="12" ht="12.75">
      <c r="K12" s="34"/>
    </row>
    <row r="13" ht="12.75">
      <c r="K13" s="34"/>
    </row>
    <row r="14" ht="12.75">
      <c r="K14" s="34"/>
    </row>
    <row r="15" ht="12.75">
      <c r="K15" s="34"/>
    </row>
    <row r="16" ht="12.75">
      <c r="K16" s="34"/>
    </row>
    <row r="17" ht="12.75">
      <c r="K17" s="34"/>
    </row>
  </sheetData>
  <sheetProtection/>
  <printOptions/>
  <pageMargins left="0.45" right="0.4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CIESIN, 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GPWv3 and GRUMP</dc:title>
  <dc:subject>Summary data by country and continent</dc:subject>
  <dc:creator>E. Melanie Brickman</dc:creator>
  <cp:keywords/>
  <dc:description>See: http://sedac.ciesin.columbia.edu/gpw/index.jsp</dc:description>
  <cp:lastModifiedBy>mlukang</cp:lastModifiedBy>
  <cp:lastPrinted>2005-09-14T14:49:46Z</cp:lastPrinted>
  <dcterms:created xsi:type="dcterms:W3CDTF">2004-09-20T20:43:13Z</dcterms:created>
  <dcterms:modified xsi:type="dcterms:W3CDTF">2012-05-08T15:34:30Z</dcterms:modified>
  <cp:category/>
  <cp:version/>
  <cp:contentType/>
  <cp:contentStatus/>
</cp:coreProperties>
</file>